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vlse-my.sharepoint.com/personal/gunnar_thorsen_ivl_se/Documents/"/>
    </mc:Choice>
  </mc:AlternateContent>
  <xr:revisionPtr revIDLastSave="39" documentId="8_{2A82C449-1FB8-43C4-9CAA-B86173059A94}" xr6:coauthVersionLast="47" xr6:coauthVersionMax="47" xr10:uidLastSave="{C57540EF-7854-4471-BF92-4AFCA0184798}"/>
  <bookViews>
    <workbookView xWindow="-110" yWindow="-110" windowWidth="19420" windowHeight="11620" xr2:uid="{37841C9A-0C45-44D9-B168-64AF2C0D4E68}"/>
  </bookViews>
  <sheets>
    <sheet name="Information" sheetId="2" r:id="rId1"/>
    <sheet name="Identifieringar i LC-MS" sheetId="1" r:id="rId2"/>
  </sheets>
  <definedNames>
    <definedName name="_xlnm._FilterDatabase" localSheetId="1" hidden="1">'Identifieringar i LC-MS'!$A$1:$CE$86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85" i="1" l="1"/>
  <c r="AX86" i="1" s="1"/>
  <c r="AW85" i="1"/>
  <c r="AW86" i="1" s="1"/>
  <c r="AV85" i="1"/>
  <c r="AV86" i="1" s="1"/>
  <c r="AU85" i="1"/>
  <c r="AU86" i="1" s="1"/>
  <c r="AT85" i="1"/>
  <c r="AT86" i="1" s="1"/>
  <c r="AS85" i="1"/>
  <c r="AS86" i="1" s="1"/>
  <c r="AR85" i="1"/>
  <c r="AR86" i="1" s="1"/>
  <c r="AQ85" i="1"/>
  <c r="AQ86" i="1" s="1"/>
  <c r="AP85" i="1"/>
  <c r="AP86" i="1" s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O5" i="1"/>
  <c r="AO4" i="1"/>
  <c r="AO3" i="1"/>
  <c r="AO2" i="1"/>
</calcChain>
</file>

<file path=xl/sharedStrings.xml><?xml version="1.0" encoding="utf-8"?>
<sst xmlns="http://schemas.openxmlformats.org/spreadsheetml/2006/main" count="873" uniqueCount="557">
  <si>
    <t>Ämne</t>
  </si>
  <si>
    <t>SI</t>
  </si>
  <si>
    <t>ESI</t>
  </si>
  <si>
    <t>BL1</t>
  </si>
  <si>
    <t>BL2</t>
  </si>
  <si>
    <t>SkarpBost</t>
  </si>
  <si>
    <t>UppBost</t>
  </si>
  <si>
    <t>VästBost</t>
  </si>
  <si>
    <t>SundBost</t>
  </si>
  <si>
    <t>LännaHand</t>
  </si>
  <si>
    <t>UppHand</t>
  </si>
  <si>
    <t>VästHand</t>
  </si>
  <si>
    <t>SundHand</t>
  </si>
  <si>
    <t>LännaIndu</t>
  </si>
  <si>
    <t>UppIndu</t>
  </si>
  <si>
    <t>VästIndu</t>
  </si>
  <si>
    <t>TimIndu</t>
  </si>
  <si>
    <t>HudSjuk</t>
  </si>
  <si>
    <t>UppSjuk</t>
  </si>
  <si>
    <t>VästSjuk</t>
  </si>
  <si>
    <t>SundSjuk</t>
  </si>
  <si>
    <t>STVInk</t>
  </si>
  <si>
    <t>HenInk</t>
  </si>
  <si>
    <t>UppInkAB</t>
  </si>
  <si>
    <t>UppInkC</t>
  </si>
  <si>
    <t>VästInk</t>
  </si>
  <si>
    <t>TimInk</t>
  </si>
  <si>
    <t>SundInk</t>
  </si>
  <si>
    <t>HenUtg</t>
  </si>
  <si>
    <t>UppUtg</t>
  </si>
  <si>
    <t>VästUtg</t>
  </si>
  <si>
    <t>TimUtg</t>
  </si>
  <si>
    <t>SundUtg</t>
  </si>
  <si>
    <t>Reduktion (%)</t>
  </si>
  <si>
    <t>läkemedel</t>
  </si>
  <si>
    <t>Plastadditiv</t>
  </si>
  <si>
    <t>Bekämpningsmedel</t>
  </si>
  <si>
    <t>Färgämne</t>
  </si>
  <si>
    <t>Industrikemikalier</t>
  </si>
  <si>
    <t>Metabolit</t>
  </si>
  <si>
    <t>ytaktiv</t>
  </si>
  <si>
    <t>Doftämne</t>
  </si>
  <si>
    <t>Okänd/övrigt</t>
  </si>
  <si>
    <t>Källa</t>
  </si>
  <si>
    <t>CAS_number</t>
  </si>
  <si>
    <t>canonical_smiles</t>
  </si>
  <si>
    <t>INCHIKEYS</t>
  </si>
  <si>
    <t>CARCINOGENICITY</t>
  </si>
  <si>
    <t>MUTAGENICITY</t>
  </si>
  <si>
    <t>REPRO_TOX</t>
  </si>
  <si>
    <t>AR_agonist</t>
  </si>
  <si>
    <t>AR_antagonist</t>
  </si>
  <si>
    <t>ER_agonist</t>
  </si>
  <si>
    <t>ER_antagonist</t>
  </si>
  <si>
    <t>PR_agonist</t>
  </si>
  <si>
    <t>PR_antagonist</t>
  </si>
  <si>
    <t>GR_agonist</t>
  </si>
  <si>
    <t>GR_antagonist</t>
  </si>
  <si>
    <t>TR_agonist</t>
  </si>
  <si>
    <t>TR_antagonist</t>
  </si>
  <si>
    <t>RAR_agonist</t>
  </si>
  <si>
    <t>RAR_antagonist</t>
  </si>
  <si>
    <t>Persistence</t>
  </si>
  <si>
    <t>Mobility</t>
  </si>
  <si>
    <t>Biodegradation</t>
  </si>
  <si>
    <t>Toxicity (aquatic)</t>
  </si>
  <si>
    <t>SVHC</t>
  </si>
  <si>
    <t>POP_criteria</t>
  </si>
  <si>
    <t>BPR</t>
  </si>
  <si>
    <t>PIC</t>
  </si>
  <si>
    <t>CMR_SCORE</t>
  </si>
  <si>
    <t>Endocrine_SCORE</t>
  </si>
  <si>
    <t>ECOTOX_SCORE</t>
  </si>
  <si>
    <t>REACH_CONCERN_SCORE</t>
  </si>
  <si>
    <t>RISK_SCORE</t>
  </si>
  <si>
    <t>(RS)-5-methoxy-2-((4-methoxy-3,5-dimethylpyridin-2-yl) methylsulfinyl)-1H-benzo[d]imidazole</t>
  </si>
  <si>
    <t>C17 H19 N3 O3 S</t>
  </si>
  <si>
    <t>Pos</t>
  </si>
  <si>
    <t>x</t>
  </si>
  <si>
    <t>Sjukhus</t>
  </si>
  <si>
    <t>Skin sensitizing, Omeprazol/Esmeoprazol/Nexium</t>
  </si>
  <si>
    <t>73590-58-6</t>
  </si>
  <si>
    <t>CC1=CN=C(C(=C1OC)C)CS(=O)C2=NC3=C(N2)C=C(C=C3)OC</t>
  </si>
  <si>
    <t>SUBDBMMJDZJVOS-UHFFFAOYSA-N</t>
  </si>
  <si>
    <t>1,2-Benzenediol, 4-(1,1-dimethylethyl)-</t>
  </si>
  <si>
    <t>C10 H14 O2</t>
  </si>
  <si>
    <t>Bostad</t>
  </si>
  <si>
    <t>Skin sensitizing, Very toxic to aquatic life</t>
  </si>
  <si>
    <t>98-29-3</t>
  </si>
  <si>
    <t>CC(C)(C)C1=CC(=C(C=C1)O)O</t>
  </si>
  <si>
    <t>XESZUVZBAMCAEJ-UHFFFAOYSA-N</t>
  </si>
  <si>
    <t>1,2-Benzisothiazolinone | 1,2-Benzisothiazol-3(2H)-one</t>
  </si>
  <si>
    <t>C7 H5 N O S</t>
  </si>
  <si>
    <t>Biocid</t>
  </si>
  <si>
    <t>2634-33-5</t>
  </si>
  <si>
    <t>C1=CC=C2C(=C1)C(=O)NS2</t>
  </si>
  <si>
    <t>DMSMPAJRVJJAGA-UHFFFAOYSA-N</t>
  </si>
  <si>
    <t>1,3-Diphenylguanidine</t>
  </si>
  <si>
    <t>C13 H13 N3</t>
  </si>
  <si>
    <t>Both</t>
  </si>
  <si>
    <t>Alla</t>
  </si>
  <si>
    <t>rubber initiator</t>
  </si>
  <si>
    <t>102-06-7</t>
  </si>
  <si>
    <t>C1=CC=C(C=C1)NC(=NC2=CC=CC=C2)N</t>
  </si>
  <si>
    <t>OWRCNXZUPFZXOS-UHFFFAOYSA-N</t>
  </si>
  <si>
    <t>1,3-Propanedione, 1-[4-(1,1-dimethylethyl)phenyl]-3-(4-methoxyphenyl)-</t>
  </si>
  <si>
    <t>C20 H22 O3</t>
  </si>
  <si>
    <t>Industri</t>
  </si>
  <si>
    <t>Cosmetics and personal care products, Avobenzone, UV skydd</t>
  </si>
  <si>
    <t>70356-09-1</t>
  </si>
  <si>
    <t>CC(C)(C)C1=CC=C(C=C1)C(=O)CC(=O)C2=CC=C(C=C2)OC</t>
  </si>
  <si>
    <t>XNEFYCZVKIDDMS-UHFFFAOYSA-N</t>
  </si>
  <si>
    <t>1,4-Benzenediol, 2,5-bis(1,1-dimethylethyl)-</t>
  </si>
  <si>
    <t>C14 H22 O2</t>
  </si>
  <si>
    <t>Neg</t>
  </si>
  <si>
    <t>Antioxidant färg, gummi, plast</t>
  </si>
  <si>
    <t>88-58-4</t>
  </si>
  <si>
    <t>CC(C)(C)C1=CC(=C(C=C1O)C(C)(C)C)O</t>
  </si>
  <si>
    <t>JZODKRWQWUWGCD-UHFFFAOYSA-N</t>
  </si>
  <si>
    <t>1,7-Dimethylxanthine</t>
  </si>
  <si>
    <t>C7 H8 N4 O2</t>
  </si>
  <si>
    <t>paraxanthine, huvudsaklig metabolit i kaffe</t>
  </si>
  <si>
    <t>611-59-6</t>
  </si>
  <si>
    <t>CN1C=NC2=C1C(=O)N(C(=O)N2)C</t>
  </si>
  <si>
    <t>QUNWUDVFRNGTCO-UHFFFAOYSA-N</t>
  </si>
  <si>
    <t>10,11-Dihydro-10-hydroxycarbamazepine</t>
  </si>
  <si>
    <t>C15 H14 N2 O2</t>
  </si>
  <si>
    <t>Antiepileptic drug</t>
  </si>
  <si>
    <t>29331-92-8</t>
  </si>
  <si>
    <t>C1C(C2=CC=CC=C2N(C3=CC=CC=C31)C(=O)N)O</t>
  </si>
  <si>
    <t>BMPDWHIDQYTSHX-UHFFFAOYSA-N</t>
  </si>
  <si>
    <t>2-(1,3-dihydro-3-oxo- 2H-indol-2-ylidene)-1,2-dihydro-3H-indol- 3-one</t>
  </si>
  <si>
    <t>C16 H10 N2 O2</t>
  </si>
  <si>
    <t>Indigo</t>
  </si>
  <si>
    <t>482-89-3</t>
  </si>
  <si>
    <t>C1=CC=C2C(=C1)C(=C(N2)C3=NC4=CC=CC=C4C3=O)O</t>
  </si>
  <si>
    <t>QQILFGKZUJYXGS-UHFFFAOYSA-N</t>
  </si>
  <si>
    <t>2,4-Dihydroxybenzophenone</t>
  </si>
  <si>
    <t>C13 H10 O3</t>
  </si>
  <si>
    <t>BP-1 UV skydd</t>
  </si>
  <si>
    <t>131-56-6</t>
  </si>
  <si>
    <t>C1=CC=C(C=C1)C(=O)C2=C(C=C(C=C2)O)O</t>
  </si>
  <si>
    <t>ZXDDPOHVAMWLBH-UHFFFAOYSA-N</t>
  </si>
  <si>
    <t>2-Methoxyaniline, o-Anisidine</t>
  </si>
  <si>
    <t>C7 H9 N O</t>
  </si>
  <si>
    <t>x?</t>
  </si>
  <si>
    <t>Orenhet i färg, alt nedbrytningsprodult, karcinogen</t>
  </si>
  <si>
    <t>90-04-0</t>
  </si>
  <si>
    <t>COC1=CC=CC=C1N</t>
  </si>
  <si>
    <t>VMPITZXILSNTON-UHFFFAOYSA-N</t>
  </si>
  <si>
    <t>2-Propenoic acid, 2-methyl-, dodecyl ester</t>
  </si>
  <si>
    <t>C16 H30 O2</t>
  </si>
  <si>
    <t>Dodecyl methacrylate, hydrolic fluids?</t>
  </si>
  <si>
    <t>142-90-5</t>
  </si>
  <si>
    <t>CCCCCCCCCCCCOC(=O)C(=C)C</t>
  </si>
  <si>
    <t>GMSCBRSQMRDRCD-UHFFFAOYSA-N</t>
  </si>
  <si>
    <t>4-(dimethylbutylamino)diphenylamin (6PPD)</t>
  </si>
  <si>
    <t>C18 H24 N2</t>
  </si>
  <si>
    <t xml:space="preserve">Antioxidant rubber </t>
  </si>
  <si>
    <t>793-24-8</t>
  </si>
  <si>
    <t>CC(C)CC(C)NC1=CC=C(C=C1)NC2=CC=CC=C2</t>
  </si>
  <si>
    <t>ZZMVLMVFYMGSMY-UHFFFAOYSA-N</t>
  </si>
  <si>
    <t>7-Amino-4-methylcoumarin</t>
  </si>
  <si>
    <t>C10 H9 N O2</t>
  </si>
  <si>
    <t>26093-31-2</t>
  </si>
  <si>
    <t>CC1=CC(=O)OC2=C1C=CC(=C2)N</t>
  </si>
  <si>
    <t>GLNDAGDHSLMOKX-UHFFFAOYSA-N</t>
  </si>
  <si>
    <t>Acetyl-sulfamethoxazole</t>
  </si>
  <si>
    <t>C12 H13 N3 O4 S</t>
  </si>
  <si>
    <t>Metabolit av sulfamethoxazole</t>
  </si>
  <si>
    <t>21312-10-7</t>
  </si>
  <si>
    <t>CC1=CC(=NO1)NS(=O)(=O)C2=CC=C(C=C2)NC(=O)C</t>
  </si>
  <si>
    <t>GXPIUNZCALHVBA-UHFFFAOYSA-N</t>
  </si>
  <si>
    <t>Aciclovir</t>
  </si>
  <si>
    <t>C8 H11 N5 O3</t>
  </si>
  <si>
    <t>Antiviralt läkemedel</t>
  </si>
  <si>
    <t>59277-89-3</t>
  </si>
  <si>
    <t>C1=NC2=C(N1COCCO)N=C(NC2=O)N</t>
  </si>
  <si>
    <t>MKUXAQIIEYXACX-UHFFFAOYSA-N</t>
  </si>
  <si>
    <t>Allopurinol</t>
  </si>
  <si>
    <t>C5 H4 N4 O</t>
  </si>
  <si>
    <t>läkemedel mot gikt</t>
  </si>
  <si>
    <t>315-30-0</t>
  </si>
  <si>
    <t>C1=C2C(=NC=NC2=O)NN1</t>
  </si>
  <si>
    <t>OFCNXPDARWKPPY-UHFFFAOYSA-N</t>
  </si>
  <si>
    <t>Amitryptilline | Amitriptyline</t>
  </si>
  <si>
    <t>C20 H23 N</t>
  </si>
  <si>
    <t>Antidepressant</t>
  </si>
  <si>
    <t>50-48-6</t>
  </si>
  <si>
    <t>CN(C)CCC=C1C2=CC=CC=C2CCC3=CC=CC=C31</t>
  </si>
  <si>
    <t>KRMDCWKBEZIMAB-UHFFFAOYSA-N</t>
  </si>
  <si>
    <t>Benzoic acid, 2-hydroxy-, hexyl ester</t>
  </si>
  <si>
    <t>C13 H18 O3</t>
  </si>
  <si>
    <t>UV-Skydd</t>
  </si>
  <si>
    <t>6259-76-3</t>
  </si>
  <si>
    <t>CCCCCCOC1=CC=CC=C1C(=O)O</t>
  </si>
  <si>
    <t>BVLVGYXYGXOSOG-UHFFFAOYSA-N</t>
  </si>
  <si>
    <t>Benzotriazole | 1H-Benzotriazole</t>
  </si>
  <si>
    <t>C6 H5 N3</t>
  </si>
  <si>
    <t xml:space="preserve">Utreds för både PBT och ED i EU, hydraulvätskor, rengöringsmedel, </t>
  </si>
  <si>
    <t>95-14-7</t>
  </si>
  <si>
    <t>C1=CC2=NNN=C2C=C1</t>
  </si>
  <si>
    <t>QRUDEWIWKLJBPS-UHFFFAOYSA-N</t>
  </si>
  <si>
    <t>Bicalutamide</t>
  </si>
  <si>
    <t>C18 H14 F4 N2 O4 S</t>
  </si>
  <si>
    <t>prostatamedicin fluorerad</t>
  </si>
  <si>
    <t>90357-06-5</t>
  </si>
  <si>
    <t>CC(CS(=O)(=O)C1=CC=C(C=C1)F)(C(=O)NC2=CC(=C(C=C2)C#N)C(F)(F)F)O</t>
  </si>
  <si>
    <t>LKJPYSCBVHEWIU-UHFFFAOYSA-N</t>
  </si>
  <si>
    <t>Bisphenol S</t>
  </si>
  <si>
    <t>C12 H10 O4 S</t>
  </si>
  <si>
    <t>BPA-alternativ, högtemperatur</t>
  </si>
  <si>
    <t>80-09-1</t>
  </si>
  <si>
    <t>C1=CC(=CC=C1O)S(=O)(=O)C2=CC=C(C=C2)O</t>
  </si>
  <si>
    <t>VPWNQTHUCYMVMZ-UHFFFAOYSA-N</t>
  </si>
  <si>
    <t>Bisphenol-A | Phenol, 4,4'-(1-methylethylidene)bis-</t>
  </si>
  <si>
    <t>C15 H16 O2</t>
  </si>
  <si>
    <t>Monomer polykarbonat</t>
  </si>
  <si>
    <t>80-05-7</t>
  </si>
  <si>
    <t>CC(C)(C1=CC=C(C=C1)O)C2=CC=C(C=C2)O</t>
  </si>
  <si>
    <t>IISBACLAFKSPIT-UHFFFAOYSA-N</t>
  </si>
  <si>
    <t>Candesartan</t>
  </si>
  <si>
    <t>C24 H20 N6 O3</t>
  </si>
  <si>
    <t>Läkemedel</t>
  </si>
  <si>
    <t>139481-59-7</t>
  </si>
  <si>
    <t>CCOC1=NC2=CC=CC(=C2N1CC3=CC=C(C=C3)C4=CC=CC=C4C5=NNN=N5)C(=O)O</t>
  </si>
  <si>
    <t>HTQMVQVXFRQIKW-UHFFFAOYSA-N</t>
  </si>
  <si>
    <t>Carboxyibuprofen</t>
  </si>
  <si>
    <t>C13 H16 O4</t>
  </si>
  <si>
    <t>15935-54-3</t>
  </si>
  <si>
    <t>CC(CC1=CC=C(C=C1)C(C)C(=O)O)C(=O)O</t>
  </si>
  <si>
    <t>DIVLBIVDYADZPL-UHFFFAOYSA-N</t>
  </si>
  <si>
    <t>Ciprofloxacin</t>
  </si>
  <si>
    <t>C17 H18 F N3 O3</t>
  </si>
  <si>
    <t>85721-33-1</t>
  </si>
  <si>
    <t>C1CC1N2C=C(C(=O)C3=CC(=C(C=C32)N4CCNCC4)F)C(=O)O</t>
  </si>
  <si>
    <t>MYSWGUAQZAJSOK-UHFFFAOYSA-N</t>
  </si>
  <si>
    <t>Clozapine</t>
  </si>
  <si>
    <t>C18 H19 Cl N4</t>
  </si>
  <si>
    <t>5786-21-0</t>
  </si>
  <si>
    <t>CN1CCN(CC1)C2=NC3=C(C=CC(=C3)Cl)NC4=CC=CC=C42</t>
  </si>
  <si>
    <t>QZUDBNBUXVUHMW-UHFFFAOYSA-N</t>
  </si>
  <si>
    <t>Cocaine</t>
  </si>
  <si>
    <t>C17 H21 N O4</t>
  </si>
  <si>
    <t>Drog</t>
  </si>
  <si>
    <t>50-36-2</t>
  </si>
  <si>
    <t>CN1C2CCC1C(C(C2)OC(=O)C3=CC=CC=C3)C(=O)OC</t>
  </si>
  <si>
    <t>ZPUCINDJVBIVPJ-LJISPDSOSA-N</t>
  </si>
  <si>
    <t>Cyclohexanamine, N-cyclohexyl-</t>
  </si>
  <si>
    <t>C12 H23 N</t>
  </si>
  <si>
    <t>Dicyclohexylamin, gummitillverkning</t>
  </si>
  <si>
    <t>101-83-7</t>
  </si>
  <si>
    <t>C1CCC(CC1)NC2CCCCC2</t>
  </si>
  <si>
    <t>XBPCUCUWBYBCDP-UHFFFAOYSA-N</t>
  </si>
  <si>
    <t>Cyclophosphamide</t>
  </si>
  <si>
    <t>C7 H15 Cl2 N2 O2 P</t>
  </si>
  <si>
    <t>Cellgift, cancerbehandling</t>
  </si>
  <si>
    <t>50-18-0</t>
  </si>
  <si>
    <t>C1CNP(=O)(OC1)N(CCCl)CCCl</t>
  </si>
  <si>
    <t>CMSMOCZEIVJLDB-UHFFFAOYSA-N</t>
  </si>
  <si>
    <t>Daidzein</t>
  </si>
  <si>
    <t>C15 H10 O4</t>
  </si>
  <si>
    <t>isoflavone</t>
  </si>
  <si>
    <t>486-66-8</t>
  </si>
  <si>
    <t>C1=CC(=CC=C1C2=COC3=C(C2=O)C=CC(=C3)O)O</t>
  </si>
  <si>
    <t>ZQSIJRDFPHDXIC-UHFFFAOYSA-N</t>
  </si>
  <si>
    <t>DEET</t>
  </si>
  <si>
    <t>C12 H17 N O</t>
  </si>
  <si>
    <t>Insektsmedel</t>
  </si>
  <si>
    <t>134-62-3</t>
  </si>
  <si>
    <t>CCN(CC)C(=O)C1=CC=CC(=C1)C</t>
  </si>
  <si>
    <t>MMOXZBCLCQITDF-UHFFFAOYSA-N</t>
  </si>
  <si>
    <t>Desethylatrazine</t>
  </si>
  <si>
    <t>C6 H10 Cl N5</t>
  </si>
  <si>
    <t>Metabolit av atrazin</t>
  </si>
  <si>
    <t>6190-65-4</t>
  </si>
  <si>
    <t>CC(C)NC1=NC(=NC(=N1)N)Cl</t>
  </si>
  <si>
    <t>DFWFIQKMSFGDCQ-UHFFFAOYSA-N</t>
  </si>
  <si>
    <t>Diclofenac</t>
  </si>
  <si>
    <t>C14 H11 Cl2 N O2</t>
  </si>
  <si>
    <t>15307-86-5</t>
  </si>
  <si>
    <t>C1=CC=C(C(=C1)CC(=O)O)NC2=C(C=CC=C2Cl)Cl</t>
  </si>
  <si>
    <t>DCOPUUMXTXDBNB-UHFFFAOYSA-N</t>
  </si>
  <si>
    <t>Dimethyl phthalate</t>
  </si>
  <si>
    <t>C10 H10 O4</t>
  </si>
  <si>
    <t>Mjukgörare i plast</t>
  </si>
  <si>
    <t>131-11-3</t>
  </si>
  <si>
    <t>COC(=O)C1=CC=CC=C1C(=O)OC</t>
  </si>
  <si>
    <t>NIQCNGHVCWTJSM-UHFFFAOYSA-N</t>
  </si>
  <si>
    <t>e-Caprolactam</t>
  </si>
  <si>
    <t>C6 H11 N O</t>
  </si>
  <si>
    <t>Monomer Nylon 6</t>
  </si>
  <si>
    <t>105-60-2</t>
  </si>
  <si>
    <t>C1CCC(=O)NCC1</t>
  </si>
  <si>
    <t>JBKVHLHDHHXQEQ-UHFFFAOYSA-N</t>
  </si>
  <si>
    <t>Ethisterone</t>
  </si>
  <si>
    <t>C21 H28 O2</t>
  </si>
  <si>
    <t>Trolig anabol steroid</t>
  </si>
  <si>
    <t>434-03-7</t>
  </si>
  <si>
    <t>CC12CCC(=O)C=C1CCC3C2CCC4(C3CCC4(C#C)O)C</t>
  </si>
  <si>
    <t>CHNXZKVNWQUJIB-CEGNMAFCSA-N</t>
  </si>
  <si>
    <t>Fipronil</t>
  </si>
  <si>
    <t>C12 H4 Cl2 F6 N4 O S</t>
  </si>
  <si>
    <t>insektsmedel</t>
  </si>
  <si>
    <t>120068-37-3</t>
  </si>
  <si>
    <t>C1=C(C=C(C(=C1Cl)N2C(=C(C(=N2)C#N)S(=O)C(F)(F)F)N)Cl)C(F)(F)F</t>
  </si>
  <si>
    <t>ZOCSXAVNDGMNBV-UHFFFAOYSA-N</t>
  </si>
  <si>
    <t>Fluconazole</t>
  </si>
  <si>
    <t>C13 H12 F2 N6 O</t>
  </si>
  <si>
    <t>Fungicid</t>
  </si>
  <si>
    <t>86386-73-4</t>
  </si>
  <si>
    <t>C1=CC(=C(C=C1F)F)C(CN2C=NC=N2)(CN3C=NC=N3)O</t>
  </si>
  <si>
    <t>RFHAOTPXVQNOHP-UHFFFAOYSA-N</t>
  </si>
  <si>
    <t>Fludioxonil</t>
  </si>
  <si>
    <t>C12 H6 F2 N2 O2</t>
  </si>
  <si>
    <t>Handel</t>
  </si>
  <si>
    <t>131341-86-1</t>
  </si>
  <si>
    <t>C1=CC(=C2C(=C1)OC(O2)(F)F)C3=CNC=C3C#N</t>
  </si>
  <si>
    <t>MUJOIMFVNIBMKC-UHFFFAOYSA-N</t>
  </si>
  <si>
    <t>Furosemide</t>
  </si>
  <si>
    <t>C12 H11 Cl N2 O5 S</t>
  </si>
  <si>
    <t>54-31-9</t>
  </si>
  <si>
    <t>C1=COC(=C1)CNC2=CC(=C(C=C2C(=O)O)S(=O)(=O)N)Cl</t>
  </si>
  <si>
    <t>ZZUFCTLCJUWOSV-UHFFFAOYSA-N</t>
  </si>
  <si>
    <t>Gemfibrozil</t>
  </si>
  <si>
    <t>C15 H22 O3</t>
  </si>
  <si>
    <t>25812-30-0</t>
  </si>
  <si>
    <t>CC1=CC(=C(C=C1)C)OCCCC(C)(C)C(=O)O</t>
  </si>
  <si>
    <t>HEMJJKBWTPKOJG-UHFFFAOYSA-N</t>
  </si>
  <si>
    <t>Genistein</t>
  </si>
  <si>
    <t>C15 H10 O5</t>
  </si>
  <si>
    <t>446-72-0</t>
  </si>
  <si>
    <t>C1=CC(=CC=C1C2=COC3=CC(=CC(=C3C2=O)O)O)O</t>
  </si>
  <si>
    <t>TZBJGXHYKVUXJN-UHFFFAOYSA-N</t>
  </si>
  <si>
    <t>Hydrochlorothiazid | Hydrochlorothiazide</t>
  </si>
  <si>
    <t>C7 H8 Cl N3 O4 S2</t>
  </si>
  <si>
    <t>58-93-5</t>
  </si>
  <si>
    <t>C1NC2=CC(=C(C=C2S(=O)(=O)N1)S(=O)(=O)N)Cl</t>
  </si>
  <si>
    <t>JZUFKLXOESDKRF-UHFFFAOYSA-N</t>
  </si>
  <si>
    <t>Ibuprofen</t>
  </si>
  <si>
    <t>C13 H18 O2</t>
  </si>
  <si>
    <t>15687-27-1</t>
  </si>
  <si>
    <t>CC(C)CC1=CC=C(C=C1)C(C)C(=O)O</t>
  </si>
  <si>
    <t>HEFNNWSXXWATRW-UHFFFAOYSA-N</t>
  </si>
  <si>
    <t>Ibuprofen methyl ester</t>
  </si>
  <si>
    <t>C14 H20 O2</t>
  </si>
  <si>
    <t>Metabolit av ibuprofen</t>
  </si>
  <si>
    <t>61566-34-5</t>
  </si>
  <si>
    <t>CC(C)CC1=CC=C(C=C1)C(C)C(=O)OC</t>
  </si>
  <si>
    <t>YNZYUHPFNYBBFF-UHFFFAOYSA-N</t>
  </si>
  <si>
    <t>Icaridin</t>
  </si>
  <si>
    <t>C12 H23 N O3</t>
  </si>
  <si>
    <t>Pesticid</t>
  </si>
  <si>
    <t>119515-38-7</t>
  </si>
  <si>
    <t>CCC(C)OC(=O)N1CCCCC1CCO</t>
  </si>
  <si>
    <t>QLHULAHOXSSASE-UHFFFAOYSA-N</t>
  </si>
  <si>
    <t>Irbesartan</t>
  </si>
  <si>
    <t>C25 H28 N6 O</t>
  </si>
  <si>
    <t>138402-11-6</t>
  </si>
  <si>
    <t>CCCCC1=NC2(CCCC2)C(=O)N1CC3=CC=C(C=C3)C4=CC=CC=C4C5=NNN=N5</t>
  </si>
  <si>
    <t>YOSHYTLCDANDAN-UHFFFAOYSA-N</t>
  </si>
  <si>
    <t>Ketoprofen</t>
  </si>
  <si>
    <t>C16 H14 O3</t>
  </si>
  <si>
    <t>22071-15-4</t>
  </si>
  <si>
    <t>CC(C1=CC(=CC=C1)C(=O)C2=CC=CC=C2)C(=O)O</t>
  </si>
  <si>
    <t>DKYWVDODHFEZIM-UHFFFAOYSA-N</t>
  </si>
  <si>
    <t>Labetalol</t>
  </si>
  <si>
    <t>C19 H24 N2 O3</t>
  </si>
  <si>
    <t>Beta blockare</t>
  </si>
  <si>
    <t>36894-69-6</t>
  </si>
  <si>
    <t>CC(CCC1=CC=CC=C1)NCC(C2=CC(=C(C=C2)O)C(=O)N)O</t>
  </si>
  <si>
    <t>SGUAFYQXFOLMHL-UHFFFAOYSA-N</t>
  </si>
  <si>
    <t>Lamotrigine</t>
  </si>
  <si>
    <t>C9 H7 Cl2 N5</t>
  </si>
  <si>
    <t>84057-84-1</t>
  </si>
  <si>
    <t>C1=CC(=C(C(=C1)Cl)Cl)C2=C(N=C(N=N2)N)N</t>
  </si>
  <si>
    <t>PYZRQGJRPPTADH-UHFFFAOYSA-N</t>
  </si>
  <si>
    <t>Losartan</t>
  </si>
  <si>
    <t>C22 H23 Cl N6 O</t>
  </si>
  <si>
    <t>114798-26-4</t>
  </si>
  <si>
    <t>CCCCC1=NC(=C(N1CC2=CC=C(C=C2)C3=CC=CC=C3C4=NNN=N4)CO)Cl</t>
  </si>
  <si>
    <t>PSIFNNKUMBGKDQ-UHFFFAOYSA-N</t>
  </si>
  <si>
    <t>Metronidazol</t>
  </si>
  <si>
    <t>C6 H9 N3 O3</t>
  </si>
  <si>
    <t>443-48-1</t>
  </si>
  <si>
    <t>CC1=NC=C(N1CCO)[N+](=O)[O-]</t>
  </si>
  <si>
    <t>VAOCPAMSLUNLGC-UHFFFAOYSA-N</t>
  </si>
  <si>
    <t>Mirtazapine</t>
  </si>
  <si>
    <t>C17 H19 N3</t>
  </si>
  <si>
    <t>61337-67-5</t>
  </si>
  <si>
    <t>CN1CCN2C(C1)C3=CC=CC=C3CC4=C2N=CC=C4</t>
  </si>
  <si>
    <t>RONZAEMNMFQXRA-UHFFFAOYSA-N</t>
  </si>
  <si>
    <t>Morphine</t>
  </si>
  <si>
    <t>C17 H19 N O3</t>
  </si>
  <si>
    <t>57-27-2</t>
  </si>
  <si>
    <t>CN1CCC23C4C1CC5=C2C(=C(C=C5)O)OC3C(C=C4)O</t>
  </si>
  <si>
    <t>BQJCRHHNABKAKU-KBQPJGBKSA-N</t>
  </si>
  <si>
    <t>m-Xylene-4-sulfonic acid</t>
  </si>
  <si>
    <t>C8 H10 O3 S</t>
  </si>
  <si>
    <t>88-61-9</t>
  </si>
  <si>
    <t>CC1=CC(=C(C=C1)S(=O)(=O)O)C</t>
  </si>
  <si>
    <t>CHZLVSBMXZSPNN-UHFFFAOYSA-N</t>
  </si>
  <si>
    <t>Mycophenolic acid</t>
  </si>
  <si>
    <t>C17 H20 O6</t>
  </si>
  <si>
    <t>24280-93-1</t>
  </si>
  <si>
    <t>CC1=C2COC(=O)C2=C(C(=C1OC)CC=C(C)CCC(=O)O)O</t>
  </si>
  <si>
    <t>HPNSFSBZBAHARI-RUDMXATFSA-N</t>
  </si>
  <si>
    <t>N,N-Dimethyl-p-phenylenediamine</t>
  </si>
  <si>
    <t>C8 H12 N2</t>
  </si>
  <si>
    <t>eventuellt gummitillverkning</t>
  </si>
  <si>
    <t>99-98-9</t>
  </si>
  <si>
    <t>CN(C)C1=CC=C(C=C1)N</t>
  </si>
  <si>
    <t>BZORFPDSXLZWJF-UHFFFAOYSA-N</t>
  </si>
  <si>
    <t>Naphthalenesulfonic acid</t>
  </si>
  <si>
    <t>C10 H8 O3 S</t>
  </si>
  <si>
    <t>120-18-3</t>
  </si>
  <si>
    <t>C1=CC=C2C=C(C=CC2=C1)S(=O)(=O)O</t>
  </si>
  <si>
    <t>KVBGVZZKJNLNJU-UHFFFAOYSA-N</t>
  </si>
  <si>
    <t>Naproxen</t>
  </si>
  <si>
    <t>C14 H14 O3</t>
  </si>
  <si>
    <t>22204-53-1</t>
  </si>
  <si>
    <t>CC(C1=CC2=C(C=C1)C=C(C=C2)OC)C(=O)O</t>
  </si>
  <si>
    <t>CMWTZPSULFXXJA-VIFPVBQESA-N</t>
  </si>
  <si>
    <t>n-Butylbenzenesulphonamide | N-Butylbenzenesulfonamide</t>
  </si>
  <si>
    <t>C10 H15 N O2 S</t>
  </si>
  <si>
    <t>X</t>
  </si>
  <si>
    <t>3622-84-2</t>
  </si>
  <si>
    <t>CCCCNS(=O)(=O)C1=CC=CC=C1</t>
  </si>
  <si>
    <t>IPRJXAGUEGOFGG-UHFFFAOYSA-N</t>
  </si>
  <si>
    <t>Nitromethylidynetrimethanol</t>
  </si>
  <si>
    <t>C4 H9 N O5</t>
  </si>
  <si>
    <t>126-11-4</t>
  </si>
  <si>
    <t>C(C(CO)(CO)[N+](=O)[O-])O</t>
  </si>
  <si>
    <t>OLQJQHSAWMFDJE-UHFFFAOYSA-N</t>
  </si>
  <si>
    <t>Octocrylene | 2-Propenoic acid, 2-cyano-3,3-diphenyl-, 2-ethylhexyl ester</t>
  </si>
  <si>
    <t>C24 H27 N O2</t>
  </si>
  <si>
    <t>UV protection agent</t>
  </si>
  <si>
    <t>80135-31-5 | 6197-30-4</t>
  </si>
  <si>
    <t>CCCCC(CC)COC(=O)C(=C(C1=CC=CC=C1)C2=CC=CC=C2)C#N</t>
  </si>
  <si>
    <t>FMJSMJQBSVNSBF-UHFFFAOYSA-N</t>
  </si>
  <si>
    <t>Oxazepam</t>
  </si>
  <si>
    <t>C15 H11 Cl N2 O2</t>
  </si>
  <si>
    <t>604-75-1</t>
  </si>
  <si>
    <t>C1=CC=C(C=C1)C2=NC(C(=O)NC3=C2C=C(C=C3)Cl)O</t>
  </si>
  <si>
    <t>ADIMAYPTOBDMTL-UHFFFAOYSA-N</t>
  </si>
  <si>
    <t>Oxcarbazepine</t>
  </si>
  <si>
    <t>C15 H12 N2 O2</t>
  </si>
  <si>
    <t>28721-07-5</t>
  </si>
  <si>
    <t>C1C2=CC=CC=C2N(C3=CC=CC=C3C1=O)C(=O)N</t>
  </si>
  <si>
    <t>CTRLABGOLIVAIY-UHFFFAOYSA-N</t>
  </si>
  <si>
    <t>Oxybenzone | Benzophenone-3 | Methanone, (2-hydroxy-4-methoxyphenyl)phenyl-</t>
  </si>
  <si>
    <t>C14 H12 O3</t>
  </si>
  <si>
    <t>UV-protection agent</t>
  </si>
  <si>
    <t>131-57-7</t>
  </si>
  <si>
    <t>COC1=CC(=C(C=C1)C(=O)C2=CC=CC=C2)O</t>
  </si>
  <si>
    <t>DXGLGDHPHMLXJC-UHFFFAOYSA-N</t>
  </si>
  <si>
    <t>Pentadecafluorooctanoic acid (PFOA) | Perfluorooctanoic acid</t>
  </si>
  <si>
    <t>C8 H F15 O2</t>
  </si>
  <si>
    <t>PFAS, ytaktivt ämne</t>
  </si>
  <si>
    <t>335-67-1</t>
  </si>
  <si>
    <t>C(=O)(C(C(C(C(C(C(C(F)(F)F)(F)F)(F)F)(F)F)(F)F)(F)F)(F)F)O</t>
  </si>
  <si>
    <t>SNGREZUHAYWORS-UHFFFAOYSA-N</t>
  </si>
  <si>
    <t>Phenylbenzimidazole sulfonic acid</t>
  </si>
  <si>
    <t>C13 H10 N2 O3 S</t>
  </si>
  <si>
    <t>UV-skyddsämne</t>
  </si>
  <si>
    <t>27503-81-7</t>
  </si>
  <si>
    <t>C1=CC=C(C=C1)C2=NC3=C(N2)C=C(C=C3)S(=O)(=O)O</t>
  </si>
  <si>
    <t>UVCJGUGAGLDPAA-UHFFFAOYSA-N</t>
  </si>
  <si>
    <t>Prednisolone</t>
  </si>
  <si>
    <t>C21 H28 O5</t>
  </si>
  <si>
    <t>läkemedel , glukokortikoid</t>
  </si>
  <si>
    <t>50-24-8</t>
  </si>
  <si>
    <t>CC12CC(C3C(C1CCC2(C(=O)CO)O)CCC4=CC(=O)C=CC34C)O</t>
  </si>
  <si>
    <t>OIGNJSKKLXVSLS-VWUMJDOOSA-N</t>
  </si>
  <si>
    <t>Progesterone</t>
  </si>
  <si>
    <t>C21 H30 O2</t>
  </si>
  <si>
    <t>endogen steroidhormon</t>
  </si>
  <si>
    <t>57-83-0</t>
  </si>
  <si>
    <t>CC(=O)C1CCC2C1(CCC3C2CCC4=CC(=O)CCC34C)C</t>
  </si>
  <si>
    <t>RJKFOVLPORLFTN-LEKSSAKUSA-N</t>
  </si>
  <si>
    <t>Propranolol</t>
  </si>
  <si>
    <t>C16 H21 N O2</t>
  </si>
  <si>
    <t>525-66-6</t>
  </si>
  <si>
    <t>CC(C)NCC(COC1=CC=CC2=CC=CC=C21)O</t>
  </si>
  <si>
    <t>AQHHHDLHHXJYJD-UHFFFAOYSA-N</t>
  </si>
  <si>
    <t>Propyl paraben</t>
  </si>
  <si>
    <t>C10 H12 O3</t>
  </si>
  <si>
    <t>Biocid, konserveringsmedel</t>
  </si>
  <si>
    <t>94-13-3</t>
  </si>
  <si>
    <t>CCCOC(=O)C1=CC=C(C=C1)O</t>
  </si>
  <si>
    <t>QELSKZZBTMNZEB-UHFFFAOYSA-N</t>
  </si>
  <si>
    <t>Rosin</t>
  </si>
  <si>
    <t>C20 H30 O2</t>
  </si>
  <si>
    <t>Abietic acid?</t>
  </si>
  <si>
    <t>8050-09-7</t>
  </si>
  <si>
    <t>CC(C)C1=CC2=CCC3C(C2CC1)(CCCC3(C)C(=O)O)C</t>
  </si>
  <si>
    <t>RSWGJHLUYNHPMX-ONCXSQPRSA-N</t>
  </si>
  <si>
    <t>Salbutamol</t>
  </si>
  <si>
    <t>C13 H21 N O3</t>
  </si>
  <si>
    <t>18559-94-9</t>
  </si>
  <si>
    <t>CC(C)(C)NCC(C1=CC(=C(C=C1)O)CO)O</t>
  </si>
  <si>
    <t>NDAUXUAQIAJITI-UHFFFAOYSA-N</t>
  </si>
  <si>
    <t>Sertraline</t>
  </si>
  <si>
    <t>C17 H17 Cl2 N</t>
  </si>
  <si>
    <t>79617-96-2</t>
  </si>
  <si>
    <t>CNC1CCC(C2=CC=CC=C12)C3=CC(=C(C=C3)Cl)Cl</t>
  </si>
  <si>
    <t>VGKDLMBJGBXTGI-SJCJKPOMSA-N</t>
  </si>
  <si>
    <t>Sulfamethoxazole</t>
  </si>
  <si>
    <t>C10 H11 N3 O3 S</t>
  </si>
  <si>
    <t>Antibiotika</t>
  </si>
  <si>
    <t>723-46-6</t>
  </si>
  <si>
    <t>CC1=CC(=NO1)NS(=O)(=O)C2=CC=C(C=C2)N</t>
  </si>
  <si>
    <t>JLKIGFTWXXRPMT-UHFFFAOYSA-N</t>
  </si>
  <si>
    <t>Surfynol 104 | 5-Decyne-4,7-diol, 2,4,7,9-tetramethyl-</t>
  </si>
  <si>
    <t>C14 H26 O2</t>
  </si>
  <si>
    <t>Ytaktivt ämne</t>
  </si>
  <si>
    <t>126-86-3</t>
  </si>
  <si>
    <t>CC(C)CC(C)(C#CC(C)(CC(C)C)O)O</t>
  </si>
  <si>
    <t>LXOFYPKXCSULTL-UHFFFAOYSA-N</t>
  </si>
  <si>
    <t>Tetradecanoic acid</t>
  </si>
  <si>
    <t>C14 H28 O2</t>
  </si>
  <si>
    <t>Finns i mjölk</t>
  </si>
  <si>
    <t>544-63-8</t>
  </si>
  <si>
    <t>CCCCCCCCCCCCCC(=O)O</t>
  </si>
  <si>
    <t>TUNFSRHWOTWDNC-UHFFFAOYSA-N</t>
  </si>
  <si>
    <t>Tramadol</t>
  </si>
  <si>
    <t>C16 H25 N O2</t>
  </si>
  <si>
    <t>27203-92-5</t>
  </si>
  <si>
    <t>CN(C)CC1CCCCC1(C2=CC(=CC=C2)OC)O</t>
  </si>
  <si>
    <t>TVYLLZQTGLZFBW-ZBFHGGJFSA-N</t>
  </si>
  <si>
    <t>Trimethoprim</t>
  </si>
  <si>
    <t>C14 H18 N4 O3</t>
  </si>
  <si>
    <t>738-70-5</t>
  </si>
  <si>
    <t>COC1=CC(=CC(=C1OC)OC)CC2=CN=C(N=C2N)N</t>
  </si>
  <si>
    <t>IEDVJHCEMCRBQM-UHFFFAOYSA-N</t>
  </si>
  <si>
    <t>Valsartan acid</t>
  </si>
  <si>
    <t>C24 H29 N5 O3</t>
  </si>
  <si>
    <t>Metabolit av Valsartan</t>
  </si>
  <si>
    <t>137862-53-4</t>
  </si>
  <si>
    <t>CCCCC(=O)N(CC1=CC=C(C=C1)C2=CC=CC=C2C3=NNN=N3)C(C(C)C)C(=O)O</t>
  </si>
  <si>
    <t>ACWBQPMHZXGDFX-QFIPXVFZSA-N</t>
  </si>
  <si>
    <t>Warfarin | 2H-1-Benzopyran-2-one, 4-hydroxy-3-(3-oxo-1-phenylbutyl)-</t>
  </si>
  <si>
    <t>C19 H16 O4</t>
  </si>
  <si>
    <t>Läkemedel, tidigare även råttgift</t>
  </si>
  <si>
    <t>81-81-2</t>
  </si>
  <si>
    <t>CC(=O)CC(C1=CC=CC=C1)C2=C(C3=CC=CC=C3OC2=O)O</t>
  </si>
  <si>
    <t>PJVWKTKQMONHTI-UHFFFAOYSA-N</t>
  </si>
  <si>
    <t>Antal</t>
  </si>
  <si>
    <t>Procent</t>
  </si>
  <si>
    <t>Avvikelse från teoretiskt masstal (ppm)</t>
  </si>
  <si>
    <t>Massa (monoisotopisk)</t>
  </si>
  <si>
    <t xml:space="preserve">Masstal signal joniserad form </t>
  </si>
  <si>
    <t>Retentionstid</t>
  </si>
  <si>
    <t>Identifikation i bägge polariteter</t>
  </si>
  <si>
    <t>Identifierad i både LC-MS och GC-MS</t>
  </si>
  <si>
    <t>Molekylformel</t>
  </si>
  <si>
    <t>Anteckning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</si>
</sst>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E+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top"/>
    </xf>
    <xf numFmtId="0" fontId="0" fillId="2" borderId="0" xfId="0" applyFill="1" applyAlignment="1">
      <alignment horizontal="center"/>
    </xf>
    <xf numFmtId="9" fontId="0" fillId="0" borderId="0" xfId="1" applyFont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'Identifieringar i LC-MS'!$AP$1:$AX$1</c:f>
              <c:strCache>
                <c:ptCount val="9"/>
                <c:pt idx="0">
                  <c:v>läkemedel</c:v>
                </c:pt>
                <c:pt idx="1">
                  <c:v>Plastadditiv</c:v>
                </c:pt>
                <c:pt idx="2">
                  <c:v>Bekämpningsmedel</c:v>
                </c:pt>
                <c:pt idx="3">
                  <c:v>Färgämne</c:v>
                </c:pt>
                <c:pt idx="4">
                  <c:v>Industrikemikalier</c:v>
                </c:pt>
                <c:pt idx="5">
                  <c:v>Metabolit</c:v>
                </c:pt>
                <c:pt idx="6">
                  <c:v>ytaktiv</c:v>
                </c:pt>
                <c:pt idx="7">
                  <c:v>Doftämne</c:v>
                </c:pt>
                <c:pt idx="8">
                  <c:v>Okänd/övrigt</c:v>
                </c:pt>
              </c:strCache>
            </c:strRef>
          </c:cat>
          <c:val>
            <c:numRef>
              <c:f>'Identifieringar i LC-MS'!$AP$85:$AX$85</c:f>
              <c:numCache>
                <c:formatCode>General</c:formatCode>
                <c:ptCount val="9"/>
                <c:pt idx="0">
                  <c:v>37</c:v>
                </c:pt>
                <c:pt idx="1">
                  <c:v>11</c:v>
                </c:pt>
                <c:pt idx="2">
                  <c:v>9</c:v>
                </c:pt>
                <c:pt idx="3">
                  <c:v>2</c:v>
                </c:pt>
                <c:pt idx="4">
                  <c:v>9</c:v>
                </c:pt>
                <c:pt idx="5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F-4C25-83FA-21B7F81FE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8269856"/>
        <c:axId val="841510616"/>
      </c:barChart>
      <c:catAx>
        <c:axId val="838269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41510616"/>
        <c:crosses val="autoZero"/>
        <c:auto val="1"/>
        <c:lblAlgn val="ctr"/>
        <c:lblOffset val="100"/>
        <c:noMultiLvlLbl val="0"/>
      </c:catAx>
      <c:valAx>
        <c:axId val="84151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1100"/>
                  <a:t>Antal ämnen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38269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Gummirelaterade</a:t>
            </a:r>
            <a:r>
              <a:rPr lang="sv-SE" baseline="0"/>
              <a:t> kemikalier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'Identifieringar i LC-MS'!$A$5</c:f>
              <c:strCache>
                <c:ptCount val="1"/>
                <c:pt idx="0">
                  <c:v>1,3-Diphenylguanidine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'Identifieringar i LC-MS'!$K$1:$AN$1</c:f>
              <c:strCache>
                <c:ptCount val="30"/>
                <c:pt idx="0">
                  <c:v>BL1</c:v>
                </c:pt>
                <c:pt idx="1">
                  <c:v>BL2</c:v>
                </c:pt>
                <c:pt idx="2">
                  <c:v>SkarpBost</c:v>
                </c:pt>
                <c:pt idx="3">
                  <c:v>UppBost</c:v>
                </c:pt>
                <c:pt idx="4">
                  <c:v>VästBost</c:v>
                </c:pt>
                <c:pt idx="5">
                  <c:v>SundBost</c:v>
                </c:pt>
                <c:pt idx="6">
                  <c:v>LännaHand</c:v>
                </c:pt>
                <c:pt idx="7">
                  <c:v>UppHand</c:v>
                </c:pt>
                <c:pt idx="8">
                  <c:v>VästHand</c:v>
                </c:pt>
                <c:pt idx="9">
                  <c:v>SundHand</c:v>
                </c:pt>
                <c:pt idx="10">
                  <c:v>LännaIndu</c:v>
                </c:pt>
                <c:pt idx="11">
                  <c:v>UppIndu</c:v>
                </c:pt>
                <c:pt idx="12">
                  <c:v>VästIndu</c:v>
                </c:pt>
                <c:pt idx="13">
                  <c:v>TimIndu</c:v>
                </c:pt>
                <c:pt idx="14">
                  <c:v>HudSjuk</c:v>
                </c:pt>
                <c:pt idx="15">
                  <c:v>UppSjuk</c:v>
                </c:pt>
                <c:pt idx="16">
                  <c:v>VästSjuk</c:v>
                </c:pt>
                <c:pt idx="17">
                  <c:v>SundSjuk</c:v>
                </c:pt>
                <c:pt idx="18">
                  <c:v>STVInk</c:v>
                </c:pt>
                <c:pt idx="19">
                  <c:v>HenInk</c:v>
                </c:pt>
                <c:pt idx="20">
                  <c:v>UppInkAB</c:v>
                </c:pt>
                <c:pt idx="21">
                  <c:v>UppInkC</c:v>
                </c:pt>
                <c:pt idx="22">
                  <c:v>VästInk</c:v>
                </c:pt>
                <c:pt idx="23">
                  <c:v>TimInk</c:v>
                </c:pt>
                <c:pt idx="24">
                  <c:v>SundInk</c:v>
                </c:pt>
                <c:pt idx="25">
                  <c:v>HenUtg</c:v>
                </c:pt>
                <c:pt idx="26">
                  <c:v>UppUtg</c:v>
                </c:pt>
                <c:pt idx="27">
                  <c:v>VästUtg</c:v>
                </c:pt>
                <c:pt idx="28">
                  <c:v>TimUtg</c:v>
                </c:pt>
                <c:pt idx="29">
                  <c:v>SundUtg</c:v>
                </c:pt>
              </c:strCache>
            </c:strRef>
          </c:cat>
          <c:val>
            <c:numRef>
              <c:f>'Identifieringar i LC-MS'!$K$5:$AN$5</c:f>
              <c:numCache>
                <c:formatCode>General</c:formatCode>
                <c:ptCount val="30"/>
                <c:pt idx="0">
                  <c:v>2712872.28640053</c:v>
                </c:pt>
                <c:pt idx="1">
                  <c:v>21619732.952372301</c:v>
                </c:pt>
                <c:pt idx="2">
                  <c:v>162113805.95021799</c:v>
                </c:pt>
                <c:pt idx="3">
                  <c:v>152288897.41056201</c:v>
                </c:pt>
                <c:pt idx="4">
                  <c:v>179482499.89547399</c:v>
                </c:pt>
                <c:pt idx="5">
                  <c:v>89199963.923127502</c:v>
                </c:pt>
                <c:pt idx="6">
                  <c:v>224188371.234833</c:v>
                </c:pt>
                <c:pt idx="7">
                  <c:v>846739358.37140596</c:v>
                </c:pt>
                <c:pt idx="8">
                  <c:v>215633026.69631499</c:v>
                </c:pt>
                <c:pt idx="9">
                  <c:v>136708651.97967699</c:v>
                </c:pt>
                <c:pt idx="10">
                  <c:v>532390658.62642002</c:v>
                </c:pt>
                <c:pt idx="11">
                  <c:v>586213951.30789399</c:v>
                </c:pt>
                <c:pt idx="12">
                  <c:v>603342894.82510698</c:v>
                </c:pt>
                <c:pt idx="13">
                  <c:v>852715095.65275395</c:v>
                </c:pt>
                <c:pt idx="14">
                  <c:v>37557559.103917703</c:v>
                </c:pt>
                <c:pt idx="15">
                  <c:v>163133458.635703</c:v>
                </c:pt>
                <c:pt idx="16">
                  <c:v>209999020.96687001</c:v>
                </c:pt>
                <c:pt idx="17">
                  <c:v>94858798.090961397</c:v>
                </c:pt>
                <c:pt idx="18">
                  <c:v>226527101.01923001</c:v>
                </c:pt>
                <c:pt idx="19">
                  <c:v>373803347.53756303</c:v>
                </c:pt>
                <c:pt idx="20">
                  <c:v>138045165.706222</c:v>
                </c:pt>
                <c:pt idx="21">
                  <c:v>120795770.612616</c:v>
                </c:pt>
                <c:pt idx="22">
                  <c:v>176253206.39032099</c:v>
                </c:pt>
                <c:pt idx="23">
                  <c:v>157702477.68274799</c:v>
                </c:pt>
                <c:pt idx="24">
                  <c:v>138203630.094744</c:v>
                </c:pt>
                <c:pt idx="25">
                  <c:v>234433916.763574</c:v>
                </c:pt>
                <c:pt idx="26">
                  <c:v>77317090.005773306</c:v>
                </c:pt>
                <c:pt idx="27">
                  <c:v>168302233.599424</c:v>
                </c:pt>
                <c:pt idx="28">
                  <c:v>140552604.23418701</c:v>
                </c:pt>
                <c:pt idx="29">
                  <c:v>202328727.02467799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1-465A-ADDD-7FE48BFE651F}"/>
            </c:ext>
          </c:extLst>
        </c:ser>
        <c:ser>
          <c:idx val="1"/>
          <c:order val="1"/>
          <c:tx>
            <c:strRef>
              <c:f>'Identifieringar i LC-MS'!$A$14</c:f>
              <c:strCache>
                <c:ptCount val="1"/>
                <c:pt idx="0">
                  <c:v>4-(dimethylbutylamino)diphenylamin (6PPD)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'Identifieringar i LC-MS'!$K$1:$AN$1</c:f>
              <c:strCache>
                <c:ptCount val="30"/>
                <c:pt idx="0">
                  <c:v>BL1</c:v>
                </c:pt>
                <c:pt idx="1">
                  <c:v>BL2</c:v>
                </c:pt>
                <c:pt idx="2">
                  <c:v>SkarpBost</c:v>
                </c:pt>
                <c:pt idx="3">
                  <c:v>UppBost</c:v>
                </c:pt>
                <c:pt idx="4">
                  <c:v>VästBost</c:v>
                </c:pt>
                <c:pt idx="5">
                  <c:v>SundBost</c:v>
                </c:pt>
                <c:pt idx="6">
                  <c:v>LännaHand</c:v>
                </c:pt>
                <c:pt idx="7">
                  <c:v>UppHand</c:v>
                </c:pt>
                <c:pt idx="8">
                  <c:v>VästHand</c:v>
                </c:pt>
                <c:pt idx="9">
                  <c:v>SundHand</c:v>
                </c:pt>
                <c:pt idx="10">
                  <c:v>LännaIndu</c:v>
                </c:pt>
                <c:pt idx="11">
                  <c:v>UppIndu</c:v>
                </c:pt>
                <c:pt idx="12">
                  <c:v>VästIndu</c:v>
                </c:pt>
                <c:pt idx="13">
                  <c:v>TimIndu</c:v>
                </c:pt>
                <c:pt idx="14">
                  <c:v>HudSjuk</c:v>
                </c:pt>
                <c:pt idx="15">
                  <c:v>UppSjuk</c:v>
                </c:pt>
                <c:pt idx="16">
                  <c:v>VästSjuk</c:v>
                </c:pt>
                <c:pt idx="17">
                  <c:v>SundSjuk</c:v>
                </c:pt>
                <c:pt idx="18">
                  <c:v>STVInk</c:v>
                </c:pt>
                <c:pt idx="19">
                  <c:v>HenInk</c:v>
                </c:pt>
                <c:pt idx="20">
                  <c:v>UppInkAB</c:v>
                </c:pt>
                <c:pt idx="21">
                  <c:v>UppInkC</c:v>
                </c:pt>
                <c:pt idx="22">
                  <c:v>VästInk</c:v>
                </c:pt>
                <c:pt idx="23">
                  <c:v>TimInk</c:v>
                </c:pt>
                <c:pt idx="24">
                  <c:v>SundInk</c:v>
                </c:pt>
                <c:pt idx="25">
                  <c:v>HenUtg</c:v>
                </c:pt>
                <c:pt idx="26">
                  <c:v>UppUtg</c:v>
                </c:pt>
                <c:pt idx="27">
                  <c:v>VästUtg</c:v>
                </c:pt>
                <c:pt idx="28">
                  <c:v>TimUtg</c:v>
                </c:pt>
                <c:pt idx="29">
                  <c:v>SundUtg</c:v>
                </c:pt>
              </c:strCache>
            </c:strRef>
          </c:cat>
          <c:val>
            <c:numRef>
              <c:f>'Identifieringar i LC-MS'!$K$14:$AN$14</c:f>
              <c:numCache>
                <c:formatCode>General</c:formatCode>
                <c:ptCount val="30"/>
                <c:pt idx="0">
                  <c:v>463717.36774223298</c:v>
                </c:pt>
                <c:pt idx="1">
                  <c:v>452028.663726912</c:v>
                </c:pt>
                <c:pt idx="2">
                  <c:v>9105429.5203195997</c:v>
                </c:pt>
                <c:pt idx="3">
                  <c:v>7812979.5211582603</c:v>
                </c:pt>
                <c:pt idx="4">
                  <c:v>2207220.8710320899</c:v>
                </c:pt>
                <c:pt idx="5">
                  <c:v>2725731.7178664901</c:v>
                </c:pt>
                <c:pt idx="6">
                  <c:v>7858430.3734222399</c:v>
                </c:pt>
                <c:pt idx="7">
                  <c:v>4104447.4275489501</c:v>
                </c:pt>
                <c:pt idx="8">
                  <c:v>1778338.3964418699</c:v>
                </c:pt>
                <c:pt idx="9">
                  <c:v>2361649.8534324602</c:v>
                </c:pt>
                <c:pt idx="10">
                  <c:v>21007317.4272389</c:v>
                </c:pt>
                <c:pt idx="11">
                  <c:v>63996244.663303301</c:v>
                </c:pt>
                <c:pt idx="12">
                  <c:v>1333009.3969660101</c:v>
                </c:pt>
                <c:pt idx="13">
                  <c:v>5119966.9539818102</c:v>
                </c:pt>
                <c:pt idx="14">
                  <c:v>10001721.187734701</c:v>
                </c:pt>
                <c:pt idx="15">
                  <c:v>2559898.53529636</c:v>
                </c:pt>
                <c:pt idx="16">
                  <c:v>2409643.2317444398</c:v>
                </c:pt>
                <c:pt idx="17">
                  <c:v>3818723.4320203201</c:v>
                </c:pt>
                <c:pt idx="18">
                  <c:v>7852427.0803622603</c:v>
                </c:pt>
                <c:pt idx="19">
                  <c:v>10680541.6753824</c:v>
                </c:pt>
                <c:pt idx="20">
                  <c:v>5998882.8656180501</c:v>
                </c:pt>
                <c:pt idx="21">
                  <c:v>10353758.6933439</c:v>
                </c:pt>
                <c:pt idx="22">
                  <c:v>4398405.8854770297</c:v>
                </c:pt>
                <c:pt idx="23">
                  <c:v>1828662.12815671</c:v>
                </c:pt>
                <c:pt idx="24">
                  <c:v>4138415.12693399</c:v>
                </c:pt>
                <c:pt idx="25">
                  <c:v>743400.40878220403</c:v>
                </c:pt>
                <c:pt idx="26">
                  <c:v>601013.94586916897</c:v>
                </c:pt>
                <c:pt idx="27">
                  <c:v>876125.27076898399</c:v>
                </c:pt>
                <c:pt idx="28">
                  <c:v>1320963.0652107699</c:v>
                </c:pt>
                <c:pt idx="29">
                  <c:v>825440.18802589504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1-465A-ADDD-7FE48BFE651F}"/>
            </c:ext>
          </c:extLst>
        </c:ser>
        <c:ser>
          <c:idx val="2"/>
          <c:order val="2"/>
          <c:tx>
            <c:strRef>
              <c:f>'Identifieringar i LC-MS'!$A$30</c:f>
              <c:strCache>
                <c:ptCount val="1"/>
                <c:pt idx="0">
                  <c:v>Cyclohexanamine, N-cyclohexyl-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'Identifieringar i LC-MS'!$K$1:$AN$1</c:f>
              <c:strCache>
                <c:ptCount val="30"/>
                <c:pt idx="0">
                  <c:v>BL1</c:v>
                </c:pt>
                <c:pt idx="1">
                  <c:v>BL2</c:v>
                </c:pt>
                <c:pt idx="2">
                  <c:v>SkarpBost</c:v>
                </c:pt>
                <c:pt idx="3">
                  <c:v>UppBost</c:v>
                </c:pt>
                <c:pt idx="4">
                  <c:v>VästBost</c:v>
                </c:pt>
                <c:pt idx="5">
                  <c:v>SundBost</c:v>
                </c:pt>
                <c:pt idx="6">
                  <c:v>LännaHand</c:v>
                </c:pt>
                <c:pt idx="7">
                  <c:v>UppHand</c:v>
                </c:pt>
                <c:pt idx="8">
                  <c:v>VästHand</c:v>
                </c:pt>
                <c:pt idx="9">
                  <c:v>SundHand</c:v>
                </c:pt>
                <c:pt idx="10">
                  <c:v>LännaIndu</c:v>
                </c:pt>
                <c:pt idx="11">
                  <c:v>UppIndu</c:v>
                </c:pt>
                <c:pt idx="12">
                  <c:v>VästIndu</c:v>
                </c:pt>
                <c:pt idx="13">
                  <c:v>TimIndu</c:v>
                </c:pt>
                <c:pt idx="14">
                  <c:v>HudSjuk</c:v>
                </c:pt>
                <c:pt idx="15">
                  <c:v>UppSjuk</c:v>
                </c:pt>
                <c:pt idx="16">
                  <c:v>VästSjuk</c:v>
                </c:pt>
                <c:pt idx="17">
                  <c:v>SundSjuk</c:v>
                </c:pt>
                <c:pt idx="18">
                  <c:v>STVInk</c:v>
                </c:pt>
                <c:pt idx="19">
                  <c:v>HenInk</c:v>
                </c:pt>
                <c:pt idx="20">
                  <c:v>UppInkAB</c:v>
                </c:pt>
                <c:pt idx="21">
                  <c:v>UppInkC</c:v>
                </c:pt>
                <c:pt idx="22">
                  <c:v>VästInk</c:v>
                </c:pt>
                <c:pt idx="23">
                  <c:v>TimInk</c:v>
                </c:pt>
                <c:pt idx="24">
                  <c:v>SundInk</c:v>
                </c:pt>
                <c:pt idx="25">
                  <c:v>HenUtg</c:v>
                </c:pt>
                <c:pt idx="26">
                  <c:v>UppUtg</c:v>
                </c:pt>
                <c:pt idx="27">
                  <c:v>VästUtg</c:v>
                </c:pt>
                <c:pt idx="28">
                  <c:v>TimUtg</c:v>
                </c:pt>
                <c:pt idx="29">
                  <c:v>SundUtg</c:v>
                </c:pt>
              </c:strCache>
            </c:strRef>
          </c:cat>
          <c:val>
            <c:numRef>
              <c:f>'Identifieringar i LC-MS'!$K$30:$AN$30</c:f>
              <c:numCache>
                <c:formatCode>General</c:formatCode>
                <c:ptCount val="30"/>
                <c:pt idx="0">
                  <c:v>473017.28222585598</c:v>
                </c:pt>
                <c:pt idx="1">
                  <c:v>676461.95757106598</c:v>
                </c:pt>
                <c:pt idx="2">
                  <c:v>662638.59571012703</c:v>
                </c:pt>
                <c:pt idx="3">
                  <c:v>19712656.651558299</c:v>
                </c:pt>
                <c:pt idx="4">
                  <c:v>38942775.240373299</c:v>
                </c:pt>
                <c:pt idx="5">
                  <c:v>46063246.939569697</c:v>
                </c:pt>
                <c:pt idx="6">
                  <c:v>44237504.438887402</c:v>
                </c:pt>
                <c:pt idx="7">
                  <c:v>29190615.501077399</c:v>
                </c:pt>
                <c:pt idx="8">
                  <c:v>31729048.929343302</c:v>
                </c:pt>
                <c:pt idx="9">
                  <c:v>23609404.013586801</c:v>
                </c:pt>
                <c:pt idx="10">
                  <c:v>535181231.23285902</c:v>
                </c:pt>
                <c:pt idx="11">
                  <c:v>602470298.29366803</c:v>
                </c:pt>
                <c:pt idx="12">
                  <c:v>131810687.85107</c:v>
                </c:pt>
                <c:pt idx="13">
                  <c:v>1263020832.4751699</c:v>
                </c:pt>
                <c:pt idx="14">
                  <c:v>9226870.1205843594</c:v>
                </c:pt>
                <c:pt idx="15">
                  <c:v>5402745.3038342902</c:v>
                </c:pt>
                <c:pt idx="16">
                  <c:v>2104637.24802271</c:v>
                </c:pt>
                <c:pt idx="17">
                  <c:v>50369295.051304601</c:v>
                </c:pt>
                <c:pt idx="18">
                  <c:v>78630337.166764095</c:v>
                </c:pt>
                <c:pt idx="19">
                  <c:v>5764853.49406299</c:v>
                </c:pt>
                <c:pt idx="20">
                  <c:v>11966974.859176699</c:v>
                </c:pt>
                <c:pt idx="21">
                  <c:v>24197288.4139584</c:v>
                </c:pt>
                <c:pt idx="22">
                  <c:v>18454365.368289098</c:v>
                </c:pt>
                <c:pt idx="23">
                  <c:v>100870817.352781</c:v>
                </c:pt>
                <c:pt idx="24">
                  <c:v>114371829.69858301</c:v>
                </c:pt>
                <c:pt idx="25">
                  <c:v>1771795.02316683</c:v>
                </c:pt>
                <c:pt idx="26">
                  <c:v>4208160.5859689601</c:v>
                </c:pt>
                <c:pt idx="27">
                  <c:v>2665840.5592259802</c:v>
                </c:pt>
                <c:pt idx="28">
                  <c:v>74445718.829367593</c:v>
                </c:pt>
                <c:pt idx="29">
                  <c:v>26617418.380937301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1-465A-ADDD-7FE48BFE6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7474616"/>
        <c:axId val="867473896"/>
      </c:barChart>
      <c:catAx>
        <c:axId val="86747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67473896"/>
        <c:crosses val="autoZero"/>
        <c:auto val="1"/>
        <c:lblAlgn val="ctr"/>
        <c:lblOffset val="100"/>
        <c:noMultiLvlLbl val="0"/>
      </c:catAx>
      <c:valAx>
        <c:axId val="86747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Signal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6747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152400</xdr:colOff>
      <xdr:row>20</xdr:row>
      <xdr:rowOff>168230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7CCC4D-339F-FDF3-7DEA-914B7357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48400" cy="397823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113108</xdr:colOff>
      <xdr:row>88</xdr:row>
      <xdr:rowOff>182164</xdr:rowOff>
    </xdr:from>
    <xdr:to>
      <xdr:col>49</xdr:col>
      <xdr:colOff>476250</xdr:colOff>
      <xdr:row>107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13EDCC-D760-41C3-8A05-3E777A7E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77390</xdr:colOff>
      <xdr:row>104</xdr:row>
      <xdr:rowOff>182165</xdr:rowOff>
    </xdr:from>
    <xdr:to>
      <xdr:col>22</xdr:col>
      <xdr:colOff>250032</xdr:colOff>
      <xdr:row>130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ABADE9A-2E2B-492D-B3E1-C54112489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594B9-853F-429A-B39F-05FEF101B117}">
  <dimension ref="A1:K27"/>
  <sheetViews>
    <sheetView tabSelected="1" workbookViewId="0">
      <selection activeCell="M21" sqref="M21"/>
    </sheetView>
  </sheetViews>
  <sheetFormatPr defaultRowHeight="15" x14ac:dyDescent="0.25"/>
  <sheetData>
    <row r="1" spans="1:11" ht="1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</row>
  </sheetData>
  <mergeCells count="1">
    <mergeCell ref="A1:K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FE8E8-CCEA-46DF-AD73-ED5BBF2466D3}">
  <dimension ref="A1:CE97"/>
  <sheetViews>
    <sheetView topLeftCell="BJ1" zoomScale="80" zoomScaleNormal="80" workbookViewId="0">
      <selection activeCell="CA1" sqref="CA1"/>
    </sheetView>
  </sheetViews>
  <sheetFormatPr defaultRowHeight="15" x14ac:dyDescent="0.25"/>
  <cols>
    <col min="1" max="1" width="78.5703125" customWidth="1"/>
    <col min="2" max="2" width="21.42578125" customWidth="1"/>
    <col min="3" max="24" width="8.7109375" customWidth="1"/>
    <col min="25" max="41" width="9.140625" customWidth="1"/>
    <col min="42" max="50" width="9.5703125" customWidth="1"/>
    <col min="53" max="78" width="9.140625" customWidth="1"/>
  </cols>
  <sheetData>
    <row r="1" spans="1:83" x14ac:dyDescent="0.25">
      <c r="A1" s="1" t="s">
        <v>0</v>
      </c>
      <c r="B1" s="1" t="s">
        <v>555</v>
      </c>
      <c r="C1" s="1" t="s">
        <v>549</v>
      </c>
      <c r="D1" s="1" t="s">
        <v>550</v>
      </c>
      <c r="E1" s="1" t="s">
        <v>551</v>
      </c>
      <c r="F1" s="1" t="s">
        <v>552</v>
      </c>
      <c r="G1" s="1" t="s">
        <v>1</v>
      </c>
      <c r="H1" s="1" t="s">
        <v>2</v>
      </c>
      <c r="I1" s="1" t="s">
        <v>553</v>
      </c>
      <c r="J1" s="1" t="s">
        <v>554</v>
      </c>
      <c r="K1" s="1" t="s">
        <v>3</v>
      </c>
      <c r="L1" s="1" t="s">
        <v>4</v>
      </c>
      <c r="M1" s="1" t="s">
        <v>5</v>
      </c>
      <c r="N1" s="1" t="s">
        <v>6</v>
      </c>
      <c r="O1" s="1" t="s">
        <v>7</v>
      </c>
      <c r="P1" s="1" t="s">
        <v>8</v>
      </c>
      <c r="Q1" s="1" t="s">
        <v>9</v>
      </c>
      <c r="R1" s="1" t="s">
        <v>10</v>
      </c>
      <c r="S1" s="1" t="s">
        <v>11</v>
      </c>
      <c r="T1" s="1" t="s">
        <v>12</v>
      </c>
      <c r="U1" s="1" t="s">
        <v>13</v>
      </c>
      <c r="V1" s="1" t="s">
        <v>14</v>
      </c>
      <c r="W1" s="1" t="s">
        <v>15</v>
      </c>
      <c r="X1" s="1" t="s">
        <v>16</v>
      </c>
      <c r="Y1" s="1" t="s">
        <v>17</v>
      </c>
      <c r="Z1" s="1" t="s">
        <v>18</v>
      </c>
      <c r="AA1" s="1" t="s">
        <v>19</v>
      </c>
      <c r="AB1" s="1" t="s">
        <v>20</v>
      </c>
      <c r="AC1" s="1" t="s">
        <v>21</v>
      </c>
      <c r="AD1" s="1" t="s">
        <v>22</v>
      </c>
      <c r="AE1" s="1" t="s">
        <v>23</v>
      </c>
      <c r="AF1" s="1" t="s">
        <v>24</v>
      </c>
      <c r="AG1" s="1" t="s">
        <v>25</v>
      </c>
      <c r="AH1" s="1" t="s">
        <v>26</v>
      </c>
      <c r="AI1" s="1" t="s">
        <v>27</v>
      </c>
      <c r="AJ1" s="1" t="s">
        <v>28</v>
      </c>
      <c r="AK1" s="1" t="s">
        <v>29</v>
      </c>
      <c r="AL1" s="1" t="s">
        <v>30</v>
      </c>
      <c r="AM1" s="1" t="s">
        <v>31</v>
      </c>
      <c r="AN1" s="1" t="s">
        <v>32</v>
      </c>
      <c r="AO1" s="1" t="s">
        <v>33</v>
      </c>
      <c r="AP1" s="1" t="s">
        <v>34</v>
      </c>
      <c r="AQ1" s="1" t="s">
        <v>35</v>
      </c>
      <c r="AR1" s="1" t="s">
        <v>36</v>
      </c>
      <c r="AS1" s="1" t="s">
        <v>37</v>
      </c>
      <c r="AT1" s="1" t="s">
        <v>38</v>
      </c>
      <c r="AU1" s="1" t="s">
        <v>39</v>
      </c>
      <c r="AV1" s="1" t="s">
        <v>40</v>
      </c>
      <c r="AW1" s="1" t="s">
        <v>41</v>
      </c>
      <c r="AX1" s="1" t="s">
        <v>42</v>
      </c>
      <c r="AY1" s="1" t="s">
        <v>43</v>
      </c>
      <c r="AZ1" s="1" t="s">
        <v>556</v>
      </c>
      <c r="BA1" s="1" t="s">
        <v>44</v>
      </c>
      <c r="BB1" s="1" t="s">
        <v>45</v>
      </c>
      <c r="BC1" s="1" t="s">
        <v>46</v>
      </c>
      <c r="BD1" s="1" t="s">
        <v>47</v>
      </c>
      <c r="BE1" s="1" t="s">
        <v>48</v>
      </c>
      <c r="BF1" s="1" t="s">
        <v>49</v>
      </c>
      <c r="BG1" s="1" t="s">
        <v>50</v>
      </c>
      <c r="BH1" s="1" t="s">
        <v>51</v>
      </c>
      <c r="BI1" s="1" t="s">
        <v>52</v>
      </c>
      <c r="BJ1" s="1" t="s">
        <v>53</v>
      </c>
      <c r="BK1" s="1" t="s">
        <v>54</v>
      </c>
      <c r="BL1" s="1" t="s">
        <v>55</v>
      </c>
      <c r="BM1" s="1" t="s">
        <v>56</v>
      </c>
      <c r="BN1" s="1" t="s">
        <v>57</v>
      </c>
      <c r="BO1" s="1" t="s">
        <v>58</v>
      </c>
      <c r="BP1" s="1" t="s">
        <v>59</v>
      </c>
      <c r="BQ1" s="1" t="s">
        <v>60</v>
      </c>
      <c r="BR1" s="1" t="s">
        <v>61</v>
      </c>
      <c r="BS1" s="1" t="s">
        <v>62</v>
      </c>
      <c r="BT1" s="1" t="s">
        <v>63</v>
      </c>
      <c r="BU1" s="1" t="s">
        <v>64</v>
      </c>
      <c r="BV1" s="1" t="s">
        <v>65</v>
      </c>
      <c r="BW1" s="1" t="s">
        <v>66</v>
      </c>
      <c r="BX1" s="1" t="s">
        <v>67</v>
      </c>
      <c r="BY1" s="1" t="s">
        <v>68</v>
      </c>
      <c r="BZ1" s="1" t="s">
        <v>69</v>
      </c>
      <c r="CA1" s="1" t="s">
        <v>70</v>
      </c>
      <c r="CB1" s="1" t="s">
        <v>71</v>
      </c>
      <c r="CC1" s="1" t="s">
        <v>72</v>
      </c>
      <c r="CD1" s="1" t="s">
        <v>73</v>
      </c>
      <c r="CE1" s="1" t="s">
        <v>74</v>
      </c>
    </row>
    <row r="2" spans="1:83" x14ac:dyDescent="0.25">
      <c r="A2" t="s">
        <v>75</v>
      </c>
      <c r="B2" t="s">
        <v>76</v>
      </c>
      <c r="C2">
        <v>-0.31</v>
      </c>
      <c r="D2">
        <v>345.11461000000003</v>
      </c>
      <c r="E2">
        <v>346.12187999999998</v>
      </c>
      <c r="F2">
        <v>11.968999999999999</v>
      </c>
      <c r="G2" s="2">
        <v>2</v>
      </c>
      <c r="H2" t="s">
        <v>77</v>
      </c>
      <c r="K2">
        <v>72270.553780682996</v>
      </c>
      <c r="L2">
        <v>65687.487896807201</v>
      </c>
      <c r="M2">
        <v>14553495.3537097</v>
      </c>
      <c r="N2">
        <v>9067062.1050265394</v>
      </c>
      <c r="O2">
        <v>13725759.0573042</v>
      </c>
      <c r="P2">
        <v>31363441.515356399</v>
      </c>
      <c r="Q2">
        <v>20189355.307419501</v>
      </c>
      <c r="R2">
        <v>12125679.2341708</v>
      </c>
      <c r="S2">
        <v>27785793.941672798</v>
      </c>
      <c r="T2">
        <v>5825519.1483754897</v>
      </c>
      <c r="U2">
        <v>5786374.08809184</v>
      </c>
      <c r="V2">
        <v>9365451.5322563201</v>
      </c>
      <c r="W2">
        <v>1519459.6008998901</v>
      </c>
      <c r="X2">
        <v>5235726.9111810299</v>
      </c>
      <c r="Y2">
        <v>73000417.040053695</v>
      </c>
      <c r="Z2">
        <v>103844792.35509899</v>
      </c>
      <c r="AA2">
        <v>31161330.981594499</v>
      </c>
      <c r="AB2">
        <v>52643479.530044399</v>
      </c>
      <c r="AC2">
        <v>10992034.187832899</v>
      </c>
      <c r="AD2">
        <v>12859404.3684993</v>
      </c>
      <c r="AE2">
        <v>16825365.570661999</v>
      </c>
      <c r="AF2">
        <v>15597310.607827701</v>
      </c>
      <c r="AG2">
        <v>14758436.3555947</v>
      </c>
      <c r="AH2">
        <v>11862865.551735699</v>
      </c>
      <c r="AI2">
        <v>13284442.880026899</v>
      </c>
      <c r="AJ2">
        <v>7593980.5553718098</v>
      </c>
      <c r="AK2">
        <v>10012246.747309299</v>
      </c>
      <c r="AL2">
        <v>10005860.522060299</v>
      </c>
      <c r="AM2">
        <v>10931130.232656101</v>
      </c>
      <c r="AN2">
        <v>19059526.9253879</v>
      </c>
      <c r="AO2" s="3">
        <f t="shared" ref="AO2:AO33" si="0">1-(AVERAGE(AJ2:AN2))/(AVERAGE(AC2:AI2))</f>
        <v>0.16153087167586255</v>
      </c>
      <c r="AP2" t="s">
        <v>78</v>
      </c>
      <c r="AY2" t="s">
        <v>79</v>
      </c>
      <c r="AZ2" t="s">
        <v>80</v>
      </c>
      <c r="BA2" t="s">
        <v>81</v>
      </c>
      <c r="BB2" t="s">
        <v>82</v>
      </c>
      <c r="BC2" t="s">
        <v>83</v>
      </c>
      <c r="BG2">
        <v>0</v>
      </c>
      <c r="BI2">
        <v>0</v>
      </c>
      <c r="BK2">
        <v>0</v>
      </c>
      <c r="BM2">
        <v>0</v>
      </c>
      <c r="BO2">
        <v>0</v>
      </c>
      <c r="BP2">
        <v>0</v>
      </c>
      <c r="CA2">
        <v>0</v>
      </c>
      <c r="CB2">
        <v>0</v>
      </c>
      <c r="CC2">
        <v>0</v>
      </c>
      <c r="CD2">
        <v>0</v>
      </c>
      <c r="CE2">
        <v>0</v>
      </c>
    </row>
    <row r="3" spans="1:83" x14ac:dyDescent="0.25">
      <c r="A3" t="s">
        <v>84</v>
      </c>
      <c r="B3" t="s">
        <v>85</v>
      </c>
      <c r="C3">
        <v>1.28</v>
      </c>
      <c r="D3">
        <v>166.09959000000001</v>
      </c>
      <c r="E3">
        <v>167.10686999999999</v>
      </c>
      <c r="F3">
        <v>12.974</v>
      </c>
      <c r="G3" s="4">
        <v>2</v>
      </c>
      <c r="H3" t="s">
        <v>77</v>
      </c>
      <c r="K3">
        <v>9747158.4742829092</v>
      </c>
      <c r="L3">
        <v>8515118.0400629397</v>
      </c>
      <c r="M3">
        <v>58844396.020466</v>
      </c>
      <c r="N3">
        <v>88451522.355086103</v>
      </c>
      <c r="O3">
        <v>61664388.822419599</v>
      </c>
      <c r="P3">
        <v>68894823.986875907</v>
      </c>
      <c r="Q3">
        <v>30080095.491543598</v>
      </c>
      <c r="R3">
        <v>26891714.623153899</v>
      </c>
      <c r="S3">
        <v>40284634.1602856</v>
      </c>
      <c r="T3">
        <v>40353596.624724798</v>
      </c>
      <c r="U3">
        <v>59167592.115629502</v>
      </c>
      <c r="V3">
        <v>61292430.625874899</v>
      </c>
      <c r="W3">
        <v>24111612.587430499</v>
      </c>
      <c r="X3">
        <v>32155856.336813599</v>
      </c>
      <c r="Y3">
        <v>24791036.772369001</v>
      </c>
      <c r="Z3">
        <v>20925219.439061001</v>
      </c>
      <c r="AA3">
        <v>34689561.167285196</v>
      </c>
      <c r="AB3">
        <v>29619622.907653101</v>
      </c>
      <c r="AC3">
        <v>68469058.156470001</v>
      </c>
      <c r="AD3">
        <v>65939412.379639201</v>
      </c>
      <c r="AE3">
        <v>63466152.862960704</v>
      </c>
      <c r="AF3">
        <v>26504587.2180789</v>
      </c>
      <c r="AG3">
        <v>46937979.669984497</v>
      </c>
      <c r="AH3">
        <v>28881743.852378801</v>
      </c>
      <c r="AI3">
        <v>46657847.301486202</v>
      </c>
      <c r="AJ3">
        <v>6002694.7217312297</v>
      </c>
      <c r="AK3">
        <v>6395480.8325563101</v>
      </c>
      <c r="AL3">
        <v>35855335.027670503</v>
      </c>
      <c r="AM3">
        <v>17444146.157110099</v>
      </c>
      <c r="AN3">
        <v>14972689.052477401</v>
      </c>
      <c r="AO3" s="3">
        <f t="shared" si="0"/>
        <v>0.67439447590164803</v>
      </c>
      <c r="AT3" t="s">
        <v>78</v>
      </c>
      <c r="AY3" t="s">
        <v>86</v>
      </c>
      <c r="AZ3" t="s">
        <v>87</v>
      </c>
      <c r="BA3" t="s">
        <v>88</v>
      </c>
      <c r="BB3" t="s">
        <v>89</v>
      </c>
      <c r="BC3" t="s">
        <v>90</v>
      </c>
      <c r="BE3">
        <v>0</v>
      </c>
      <c r="BF3">
        <v>0</v>
      </c>
      <c r="BG3">
        <v>0</v>
      </c>
      <c r="BH3">
        <v>1</v>
      </c>
      <c r="BK3">
        <v>0</v>
      </c>
      <c r="BL3">
        <v>1</v>
      </c>
      <c r="BM3">
        <v>0</v>
      </c>
      <c r="CA3">
        <v>0</v>
      </c>
      <c r="CB3">
        <v>0.16666666666666699</v>
      </c>
      <c r="CC3">
        <v>0</v>
      </c>
      <c r="CD3">
        <v>0</v>
      </c>
      <c r="CE3">
        <v>0.16666666666666699</v>
      </c>
    </row>
    <row r="4" spans="1:83" x14ac:dyDescent="0.25">
      <c r="A4" t="s">
        <v>91</v>
      </c>
      <c r="B4" t="s">
        <v>92</v>
      </c>
      <c r="C4">
        <v>1.57</v>
      </c>
      <c r="D4">
        <v>151.00942000000001</v>
      </c>
      <c r="E4">
        <v>152.01669999999999</v>
      </c>
      <c r="F4">
        <v>9.8490000000000002</v>
      </c>
      <c r="G4" s="2">
        <v>2</v>
      </c>
      <c r="H4" t="s">
        <v>77</v>
      </c>
      <c r="K4">
        <v>4829829.0535620702</v>
      </c>
      <c r="L4">
        <v>2827275.6141023901</v>
      </c>
      <c r="M4">
        <v>20144136.779954702</v>
      </c>
      <c r="N4">
        <v>29821426.1554882</v>
      </c>
      <c r="O4">
        <v>18682373.4714172</v>
      </c>
      <c r="P4">
        <v>56924661.152283303</v>
      </c>
      <c r="Q4">
        <v>30142017.538290199</v>
      </c>
      <c r="R4">
        <v>12319603.2055656</v>
      </c>
      <c r="S4">
        <v>20942346.201555301</v>
      </c>
      <c r="T4">
        <v>23731176.498274699</v>
      </c>
      <c r="U4">
        <v>26303169.229509301</v>
      </c>
      <c r="V4">
        <v>17875905.440150298</v>
      </c>
      <c r="W4">
        <v>5483759.9425907703</v>
      </c>
      <c r="X4">
        <v>11474677.213540399</v>
      </c>
      <c r="Y4">
        <v>135591390.04602101</v>
      </c>
      <c r="Z4">
        <v>61585739.120640397</v>
      </c>
      <c r="AA4">
        <v>19143369.458821502</v>
      </c>
      <c r="AB4">
        <v>75123134.597985595</v>
      </c>
      <c r="AC4">
        <v>17629254.340971399</v>
      </c>
      <c r="AD4">
        <v>17915154.398733899</v>
      </c>
      <c r="AE4">
        <v>27933515.641809799</v>
      </c>
      <c r="AF4">
        <v>32918080.5290078</v>
      </c>
      <c r="AG4">
        <v>16033802.7747142</v>
      </c>
      <c r="AH4">
        <v>10339727.016921001</v>
      </c>
      <c r="AI4">
        <v>18144189.1930863</v>
      </c>
      <c r="AJ4">
        <v>3106565.4533019802</v>
      </c>
      <c r="AK4">
        <v>3221745.1195400599</v>
      </c>
      <c r="AL4">
        <v>4630631.9932898497</v>
      </c>
      <c r="AM4">
        <v>1941085.1056264599</v>
      </c>
      <c r="AN4">
        <v>261142.79759685</v>
      </c>
      <c r="AO4" s="3">
        <f t="shared" si="0"/>
        <v>0.8692417023142831</v>
      </c>
      <c r="AR4" t="s">
        <v>78</v>
      </c>
      <c r="AY4" t="s">
        <v>79</v>
      </c>
      <c r="AZ4" t="s">
        <v>93</v>
      </c>
      <c r="BA4" t="s">
        <v>94</v>
      </c>
      <c r="BB4" t="s">
        <v>95</v>
      </c>
      <c r="BC4" t="s">
        <v>96</v>
      </c>
      <c r="BE4">
        <v>0</v>
      </c>
      <c r="BI4">
        <v>0</v>
      </c>
      <c r="BJ4">
        <v>0</v>
      </c>
      <c r="BK4">
        <v>0</v>
      </c>
      <c r="BR4">
        <v>1</v>
      </c>
      <c r="BY4">
        <v>1</v>
      </c>
      <c r="CA4">
        <v>0</v>
      </c>
      <c r="CB4">
        <v>8.3333333333333301E-2</v>
      </c>
      <c r="CC4">
        <v>0</v>
      </c>
      <c r="CD4">
        <v>1</v>
      </c>
      <c r="CE4">
        <v>1.0833333333333299</v>
      </c>
    </row>
    <row r="5" spans="1:83" x14ac:dyDescent="0.25">
      <c r="A5" t="s">
        <v>97</v>
      </c>
      <c r="B5" t="s">
        <v>98</v>
      </c>
      <c r="C5">
        <v>0.87</v>
      </c>
      <c r="D5">
        <v>211.11113</v>
      </c>
      <c r="E5">
        <v>212.11841000000001</v>
      </c>
      <c r="F5">
        <v>8.4890000000000008</v>
      </c>
      <c r="G5" s="5">
        <v>1</v>
      </c>
      <c r="H5" t="s">
        <v>77</v>
      </c>
      <c r="I5" t="s">
        <v>99</v>
      </c>
      <c r="K5">
        <v>2712872.28640053</v>
      </c>
      <c r="L5">
        <v>21619732.952372301</v>
      </c>
      <c r="M5">
        <v>162113805.95021799</v>
      </c>
      <c r="N5">
        <v>152288897.41056201</v>
      </c>
      <c r="O5">
        <v>179482499.89547399</v>
      </c>
      <c r="P5">
        <v>89199963.923127502</v>
      </c>
      <c r="Q5">
        <v>224188371.234833</v>
      </c>
      <c r="R5">
        <v>846739358.37140596</v>
      </c>
      <c r="S5">
        <v>215633026.69631499</v>
      </c>
      <c r="T5">
        <v>136708651.97967699</v>
      </c>
      <c r="U5">
        <v>532390658.62642002</v>
      </c>
      <c r="V5">
        <v>586213951.30789399</v>
      </c>
      <c r="W5">
        <v>603342894.82510698</v>
      </c>
      <c r="X5">
        <v>852715095.65275395</v>
      </c>
      <c r="Y5">
        <v>37557559.103917703</v>
      </c>
      <c r="Z5">
        <v>163133458.635703</v>
      </c>
      <c r="AA5">
        <v>209999020.96687001</v>
      </c>
      <c r="AB5">
        <v>94858798.090961397</v>
      </c>
      <c r="AC5">
        <v>226527101.01923001</v>
      </c>
      <c r="AD5">
        <v>373803347.53756303</v>
      </c>
      <c r="AE5">
        <v>138045165.706222</v>
      </c>
      <c r="AF5">
        <v>120795770.612616</v>
      </c>
      <c r="AG5">
        <v>176253206.39032099</v>
      </c>
      <c r="AH5">
        <v>157702477.68274799</v>
      </c>
      <c r="AI5">
        <v>138203630.094744</v>
      </c>
      <c r="AJ5">
        <v>234433916.763574</v>
      </c>
      <c r="AK5">
        <v>77317090.005773306</v>
      </c>
      <c r="AL5">
        <v>168302233.599424</v>
      </c>
      <c r="AM5">
        <v>140552604.23418701</v>
      </c>
      <c r="AN5">
        <v>202328727.02467799</v>
      </c>
      <c r="AO5" s="3">
        <f t="shared" si="0"/>
        <v>0.13461891842013707</v>
      </c>
      <c r="AT5" t="s">
        <v>78</v>
      </c>
      <c r="AY5" t="s">
        <v>100</v>
      </c>
      <c r="AZ5" t="s">
        <v>101</v>
      </c>
      <c r="BA5" t="s">
        <v>102</v>
      </c>
      <c r="BB5" t="s">
        <v>103</v>
      </c>
      <c r="BC5" t="s">
        <v>104</v>
      </c>
      <c r="BE5">
        <v>1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1</v>
      </c>
      <c r="BV5">
        <v>1</v>
      </c>
      <c r="CA5">
        <v>1</v>
      </c>
      <c r="CB5">
        <v>0</v>
      </c>
      <c r="CC5">
        <v>3</v>
      </c>
      <c r="CD5">
        <v>0</v>
      </c>
      <c r="CE5">
        <v>4</v>
      </c>
    </row>
    <row r="6" spans="1:83" x14ac:dyDescent="0.25">
      <c r="A6" t="s">
        <v>105</v>
      </c>
      <c r="B6" t="s">
        <v>106</v>
      </c>
      <c r="C6">
        <v>-0.68</v>
      </c>
      <c r="D6">
        <v>310.15667999999999</v>
      </c>
      <c r="E6">
        <v>311.16395</v>
      </c>
      <c r="F6">
        <v>20.388999999999999</v>
      </c>
      <c r="G6" s="4">
        <v>2</v>
      </c>
      <c r="H6" t="s">
        <v>77</v>
      </c>
      <c r="K6">
        <v>1646385.5950052999</v>
      </c>
      <c r="L6">
        <v>1657001.4317779699</v>
      </c>
      <c r="M6">
        <v>7468261.3294158699</v>
      </c>
      <c r="N6">
        <v>4553585.0418222398</v>
      </c>
      <c r="O6">
        <v>9737177.9289320093</v>
      </c>
      <c r="P6">
        <v>5897805.2204099204</v>
      </c>
      <c r="Q6">
        <v>9565027.9802405592</v>
      </c>
      <c r="R6">
        <v>8235779.6248733597</v>
      </c>
      <c r="S6">
        <v>5423638.2776010903</v>
      </c>
      <c r="T6">
        <v>2007764.35937938</v>
      </c>
      <c r="U6">
        <v>167815071.15151799</v>
      </c>
      <c r="V6">
        <v>12719607.0866272</v>
      </c>
      <c r="W6">
        <v>2900236.6061861501</v>
      </c>
      <c r="X6">
        <v>13754944.808999199</v>
      </c>
      <c r="Y6">
        <v>3933273.6468519401</v>
      </c>
      <c r="Z6">
        <v>4752700.0576626901</v>
      </c>
      <c r="AA6">
        <v>18373395.1207982</v>
      </c>
      <c r="AB6">
        <v>1957443.3142496001</v>
      </c>
      <c r="AC6">
        <v>1922359.2884550199</v>
      </c>
      <c r="AD6">
        <v>16281791.3793742</v>
      </c>
      <c r="AE6">
        <v>3013751.0450879098</v>
      </c>
      <c r="AF6">
        <v>1506479.84839962</v>
      </c>
      <c r="AG6">
        <v>3161476.1975930999</v>
      </c>
      <c r="AH6">
        <v>4504651.9142309204</v>
      </c>
      <c r="AI6">
        <v>912343.89883946604</v>
      </c>
      <c r="AJ6">
        <v>1498908.18030245</v>
      </c>
      <c r="AK6">
        <v>473753.273051014</v>
      </c>
      <c r="AL6">
        <v>1731897.07606129</v>
      </c>
      <c r="AM6">
        <v>3232632.1820054101</v>
      </c>
      <c r="AN6">
        <v>4839048.8479785603</v>
      </c>
      <c r="AO6" s="3">
        <f t="shared" si="0"/>
        <v>0.47331525717783773</v>
      </c>
      <c r="AQ6" t="s">
        <v>78</v>
      </c>
      <c r="AY6" t="s">
        <v>107</v>
      </c>
      <c r="AZ6" t="s">
        <v>108</v>
      </c>
      <c r="BA6" t="s">
        <v>109</v>
      </c>
      <c r="BB6" t="s">
        <v>110</v>
      </c>
      <c r="BC6" t="s">
        <v>111</v>
      </c>
      <c r="BG6">
        <v>0</v>
      </c>
      <c r="BH6">
        <v>0</v>
      </c>
      <c r="BK6">
        <v>0</v>
      </c>
      <c r="BM6">
        <v>0</v>
      </c>
      <c r="BO6">
        <v>0</v>
      </c>
      <c r="CA6">
        <v>0</v>
      </c>
      <c r="CB6">
        <v>0</v>
      </c>
      <c r="CC6">
        <v>0</v>
      </c>
      <c r="CD6">
        <v>0</v>
      </c>
      <c r="CE6">
        <v>0</v>
      </c>
    </row>
    <row r="7" spans="1:83" x14ac:dyDescent="0.25">
      <c r="A7" t="s">
        <v>112</v>
      </c>
      <c r="B7" t="s">
        <v>113</v>
      </c>
      <c r="C7">
        <v>-2.14</v>
      </c>
      <c r="D7">
        <v>222.16149999999999</v>
      </c>
      <c r="E7">
        <v>221.15423000000001</v>
      </c>
      <c r="F7">
        <v>20.937000000000001</v>
      </c>
      <c r="G7" s="4">
        <v>2</v>
      </c>
      <c r="H7" t="s">
        <v>114</v>
      </c>
      <c r="I7" t="s">
        <v>99</v>
      </c>
      <c r="K7">
        <v>1516435.7129724501</v>
      </c>
      <c r="L7">
        <v>5277231.73717253</v>
      </c>
      <c r="M7">
        <v>4743324.4859044803</v>
      </c>
      <c r="N7">
        <v>10630208.0277566</v>
      </c>
      <c r="O7">
        <v>5948287.5926136496</v>
      </c>
      <c r="P7">
        <v>6776171.4276871104</v>
      </c>
      <c r="Q7">
        <v>10690282.167943301</v>
      </c>
      <c r="R7">
        <v>7545384.7611335302</v>
      </c>
      <c r="S7">
        <v>8555761.3545319308</v>
      </c>
      <c r="T7">
        <v>2300423.01235912</v>
      </c>
      <c r="U7">
        <v>9480178.18658874</v>
      </c>
      <c r="V7">
        <v>9105929.2426841501</v>
      </c>
      <c r="W7">
        <v>8184247.5720618097</v>
      </c>
      <c r="X7">
        <v>5533610.1721451497</v>
      </c>
      <c r="Y7">
        <v>12237862.4541071</v>
      </c>
      <c r="Z7" s="6">
        <v>85640549.745622098</v>
      </c>
      <c r="AA7">
        <v>2003205.36656475</v>
      </c>
      <c r="AB7">
        <v>3884937.89770173</v>
      </c>
      <c r="AC7">
        <v>6760605.0723126801</v>
      </c>
      <c r="AD7">
        <v>5072285.84618509</v>
      </c>
      <c r="AE7">
        <v>8498806.6164396107</v>
      </c>
      <c r="AF7">
        <v>11963875.6162659</v>
      </c>
      <c r="AG7">
        <v>2439267.4515661602</v>
      </c>
      <c r="AH7">
        <v>6633893.9228987303</v>
      </c>
      <c r="AI7">
        <v>7458472.81471116</v>
      </c>
      <c r="AJ7">
        <v>12125130.6175509</v>
      </c>
      <c r="AK7">
        <v>11696494.3943766</v>
      </c>
      <c r="AL7">
        <v>5645496.4433740396</v>
      </c>
      <c r="AM7">
        <v>7744210.3199111298</v>
      </c>
      <c r="AN7">
        <v>6303603.2871883502</v>
      </c>
      <c r="AO7" s="3">
        <f t="shared" si="0"/>
        <v>-0.24768366666304886</v>
      </c>
      <c r="AQ7" t="s">
        <v>78</v>
      </c>
      <c r="AT7" t="s">
        <v>78</v>
      </c>
      <c r="AY7" t="s">
        <v>100</v>
      </c>
      <c r="AZ7" t="s">
        <v>115</v>
      </c>
      <c r="BA7" t="s">
        <v>116</v>
      </c>
      <c r="BB7" t="s">
        <v>117</v>
      </c>
      <c r="BC7" t="s">
        <v>118</v>
      </c>
      <c r="BG7">
        <v>0</v>
      </c>
      <c r="BI7">
        <v>0</v>
      </c>
      <c r="BJ7">
        <v>1</v>
      </c>
      <c r="BK7">
        <v>0</v>
      </c>
      <c r="BM7">
        <v>0</v>
      </c>
      <c r="BN7">
        <v>1</v>
      </c>
      <c r="BR7">
        <v>1</v>
      </c>
      <c r="CA7">
        <v>0</v>
      </c>
      <c r="CB7">
        <v>0.25</v>
      </c>
      <c r="CC7">
        <v>0</v>
      </c>
      <c r="CD7">
        <v>0</v>
      </c>
      <c r="CE7">
        <v>0.25</v>
      </c>
    </row>
    <row r="8" spans="1:83" x14ac:dyDescent="0.25">
      <c r="A8" t="s">
        <v>119</v>
      </c>
      <c r="B8" t="s">
        <v>120</v>
      </c>
      <c r="C8">
        <v>-0.4</v>
      </c>
      <c r="D8">
        <v>180.06465</v>
      </c>
      <c r="E8">
        <v>181.07193000000001</v>
      </c>
      <c r="F8">
        <v>7.0609999999999999</v>
      </c>
      <c r="G8" s="4">
        <v>2</v>
      </c>
      <c r="H8" t="s">
        <v>77</v>
      </c>
      <c r="I8" t="s">
        <v>99</v>
      </c>
      <c r="K8">
        <v>1994232.67820502</v>
      </c>
      <c r="L8">
        <v>5338252.9719229899</v>
      </c>
      <c r="M8">
        <v>4233752069.1818299</v>
      </c>
      <c r="N8">
        <v>6765296893.1569405</v>
      </c>
      <c r="O8">
        <v>4285069971.0200601</v>
      </c>
      <c r="P8">
        <v>5995130156.5021601</v>
      </c>
      <c r="Q8">
        <v>6850849895.8108101</v>
      </c>
      <c r="R8">
        <v>4330508132.6616602</v>
      </c>
      <c r="S8">
        <v>4093919946.91642</v>
      </c>
      <c r="T8">
        <v>5536749709.8721399</v>
      </c>
      <c r="U8">
        <v>4818862821.21099</v>
      </c>
      <c r="V8">
        <v>8048410034.0268002</v>
      </c>
      <c r="W8">
        <v>2677562415.8910599</v>
      </c>
      <c r="X8">
        <v>4418832550.8470001</v>
      </c>
      <c r="Y8">
        <v>6121667792.9387503</v>
      </c>
      <c r="Z8">
        <v>6357659137.8935404</v>
      </c>
      <c r="AA8">
        <v>4213476502.7437901</v>
      </c>
      <c r="AB8">
        <v>4047333764.8713002</v>
      </c>
      <c r="AC8">
        <v>2916753903.19736</v>
      </c>
      <c r="AD8">
        <v>4245600146.41119</v>
      </c>
      <c r="AE8">
        <v>4416266196.3705196</v>
      </c>
      <c r="AF8">
        <v>3310420320.8288002</v>
      </c>
      <c r="AG8">
        <v>3303359755.8464999</v>
      </c>
      <c r="AH8">
        <v>2535335128.61098</v>
      </c>
      <c r="AI8">
        <v>2326242469.3886099</v>
      </c>
      <c r="AJ8">
        <v>100225445.214902</v>
      </c>
      <c r="AK8">
        <v>14626818.7539306</v>
      </c>
      <c r="AL8">
        <v>15027212.8358925</v>
      </c>
      <c r="AM8">
        <v>841100771.96777499</v>
      </c>
      <c r="AN8">
        <v>9294367.7177759595</v>
      </c>
      <c r="AO8" s="3">
        <f t="shared" si="0"/>
        <v>0.94047081732229509</v>
      </c>
      <c r="AU8" t="s">
        <v>78</v>
      </c>
      <c r="AY8" t="s">
        <v>100</v>
      </c>
      <c r="AZ8" t="s">
        <v>121</v>
      </c>
      <c r="BA8" t="s">
        <v>122</v>
      </c>
      <c r="BB8" t="s">
        <v>123</v>
      </c>
      <c r="BC8" t="s">
        <v>124</v>
      </c>
      <c r="BK8">
        <v>0</v>
      </c>
      <c r="BL8">
        <v>0</v>
      </c>
      <c r="BR8">
        <v>0</v>
      </c>
      <c r="BS8">
        <v>1</v>
      </c>
      <c r="BT8">
        <v>1</v>
      </c>
      <c r="BV8">
        <v>1</v>
      </c>
      <c r="CA8">
        <v>0</v>
      </c>
      <c r="CB8">
        <v>0</v>
      </c>
      <c r="CC8">
        <v>3</v>
      </c>
      <c r="CD8">
        <v>0</v>
      </c>
      <c r="CE8">
        <v>3</v>
      </c>
    </row>
    <row r="9" spans="1:83" x14ac:dyDescent="0.25">
      <c r="A9" t="s">
        <v>125</v>
      </c>
      <c r="B9" t="s">
        <v>126</v>
      </c>
      <c r="C9">
        <v>0.71</v>
      </c>
      <c r="D9">
        <v>254.10570999999999</v>
      </c>
      <c r="E9">
        <v>255.11297999999999</v>
      </c>
      <c r="F9">
        <v>12.882</v>
      </c>
      <c r="G9" s="4">
        <v>2</v>
      </c>
      <c r="H9" t="s">
        <v>77</v>
      </c>
      <c r="I9" t="s">
        <v>99</v>
      </c>
      <c r="K9">
        <v>83797.185210020107</v>
      </c>
      <c r="L9">
        <v>83174.361151685298</v>
      </c>
      <c r="M9">
        <v>79935348.714589506</v>
      </c>
      <c r="N9">
        <v>54445034.086498402</v>
      </c>
      <c r="O9">
        <v>39928189.623992503</v>
      </c>
      <c r="P9">
        <v>565596.661450224</v>
      </c>
      <c r="Q9">
        <v>471401.695631749</v>
      </c>
      <c r="R9">
        <v>60102914.621229403</v>
      </c>
      <c r="S9">
        <v>2457731.5858940501</v>
      </c>
      <c r="T9">
        <v>564317.81330203498</v>
      </c>
      <c r="U9">
        <v>2337494.73789116</v>
      </c>
      <c r="V9">
        <v>723040.94828818506</v>
      </c>
      <c r="W9">
        <v>375942.03825020301</v>
      </c>
      <c r="X9">
        <v>798465.36948232097</v>
      </c>
      <c r="Y9">
        <v>70254385.137290195</v>
      </c>
      <c r="Z9">
        <v>71080647.905738607</v>
      </c>
      <c r="AA9">
        <v>36384619.057272799</v>
      </c>
      <c r="AB9">
        <v>81555132.645491198</v>
      </c>
      <c r="AC9">
        <v>17520832.376198798</v>
      </c>
      <c r="AD9">
        <v>21085547.037392199</v>
      </c>
      <c r="AE9">
        <v>29066162.007757802</v>
      </c>
      <c r="AF9">
        <v>20970313.176342402</v>
      </c>
      <c r="AG9">
        <v>31430655.057477199</v>
      </c>
      <c r="AH9">
        <v>51344084.209581703</v>
      </c>
      <c r="AI9">
        <v>34989490.298572198</v>
      </c>
      <c r="AJ9">
        <v>17996146.456076398</v>
      </c>
      <c r="AK9">
        <v>20778254.949317198</v>
      </c>
      <c r="AL9">
        <v>51794008.611647397</v>
      </c>
      <c r="AM9">
        <v>55414606.516893797</v>
      </c>
      <c r="AN9">
        <v>43565177.255570099</v>
      </c>
      <c r="AO9" s="3">
        <f t="shared" si="0"/>
        <v>-0.28565098616155726</v>
      </c>
      <c r="AP9" t="s">
        <v>78</v>
      </c>
      <c r="AY9" t="s">
        <v>79</v>
      </c>
      <c r="AZ9" t="s">
        <v>127</v>
      </c>
      <c r="BA9" t="s">
        <v>128</v>
      </c>
      <c r="BB9" t="s">
        <v>129</v>
      </c>
      <c r="BC9" t="s">
        <v>130</v>
      </c>
      <c r="CA9">
        <v>0</v>
      </c>
      <c r="CB9">
        <v>0</v>
      </c>
      <c r="CC9">
        <v>0</v>
      </c>
      <c r="CD9">
        <v>0</v>
      </c>
      <c r="CE9">
        <v>0</v>
      </c>
    </row>
    <row r="10" spans="1:83" x14ac:dyDescent="0.25">
      <c r="A10" t="s">
        <v>131</v>
      </c>
      <c r="B10" t="s">
        <v>132</v>
      </c>
      <c r="C10">
        <v>0.1</v>
      </c>
      <c r="D10">
        <v>262.07425000000001</v>
      </c>
      <c r="E10">
        <v>261.06698</v>
      </c>
      <c r="F10">
        <v>15.226000000000001</v>
      </c>
      <c r="G10" s="2">
        <v>2</v>
      </c>
      <c r="H10" t="s">
        <v>114</v>
      </c>
      <c r="I10" t="s">
        <v>99</v>
      </c>
      <c r="K10">
        <v>51576.909551867902</v>
      </c>
      <c r="L10">
        <v>44914.491113608099</v>
      </c>
      <c r="M10">
        <v>36461608.778376698</v>
      </c>
      <c r="N10">
        <v>16945917.894384801</v>
      </c>
      <c r="O10">
        <v>5174853.0635229703</v>
      </c>
      <c r="P10">
        <v>4827523.2713266304</v>
      </c>
      <c r="Q10">
        <v>29279604.849336099</v>
      </c>
      <c r="R10">
        <v>249892385.17628199</v>
      </c>
      <c r="S10">
        <v>70919444.275506198</v>
      </c>
      <c r="T10">
        <v>77693669.150567606</v>
      </c>
      <c r="U10">
        <v>13336763.1721757</v>
      </c>
      <c r="V10">
        <v>17952070.992695</v>
      </c>
      <c r="W10">
        <v>2954637.0072043901</v>
      </c>
      <c r="X10">
        <v>11680703.608110201</v>
      </c>
      <c r="Y10">
        <v>8076381.3989430703</v>
      </c>
      <c r="Z10">
        <v>275175.00703125901</v>
      </c>
      <c r="AA10">
        <v>6985711.8721742202</v>
      </c>
      <c r="AB10">
        <v>7620343.3983191904</v>
      </c>
      <c r="AC10">
        <v>8160494.2872820897</v>
      </c>
      <c r="AD10">
        <v>11534830.397809301</v>
      </c>
      <c r="AE10">
        <v>11800594.200035401</v>
      </c>
      <c r="AF10">
        <v>10485726.781760201</v>
      </c>
      <c r="AG10">
        <v>8198933.08088315</v>
      </c>
      <c r="AH10">
        <v>11760442.3101312</v>
      </c>
      <c r="AI10">
        <v>8553495.1340388991</v>
      </c>
      <c r="AJ10">
        <v>4092857.0297086202</v>
      </c>
      <c r="AK10">
        <v>4291458.7435881002</v>
      </c>
      <c r="AL10">
        <v>4304842.9904406201</v>
      </c>
      <c r="AM10">
        <v>6792899.4551912202</v>
      </c>
      <c r="AN10">
        <v>6210987.97561369</v>
      </c>
      <c r="AO10" s="3">
        <f t="shared" si="0"/>
        <v>0.4897437897946495</v>
      </c>
      <c r="AS10" t="s">
        <v>78</v>
      </c>
      <c r="AY10" t="s">
        <v>100</v>
      </c>
      <c r="AZ10" t="s">
        <v>133</v>
      </c>
      <c r="BA10" t="s">
        <v>134</v>
      </c>
      <c r="BB10" t="s">
        <v>135</v>
      </c>
      <c r="BC10" t="s">
        <v>136</v>
      </c>
      <c r="BE10">
        <v>1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S10">
        <v>1</v>
      </c>
      <c r="BT10">
        <v>1</v>
      </c>
      <c r="BV10">
        <v>1</v>
      </c>
      <c r="CA10">
        <v>1</v>
      </c>
      <c r="CB10">
        <v>0</v>
      </c>
      <c r="CC10">
        <v>3</v>
      </c>
      <c r="CD10">
        <v>0</v>
      </c>
      <c r="CE10">
        <v>4</v>
      </c>
    </row>
    <row r="11" spans="1:83" x14ac:dyDescent="0.25">
      <c r="A11" t="s">
        <v>137</v>
      </c>
      <c r="B11" t="s">
        <v>138</v>
      </c>
      <c r="C11">
        <v>-2.56</v>
      </c>
      <c r="D11">
        <v>214.06245000000001</v>
      </c>
      <c r="E11">
        <v>213.05517</v>
      </c>
      <c r="F11">
        <v>16.184000000000001</v>
      </c>
      <c r="G11" s="5">
        <v>1</v>
      </c>
      <c r="H11" t="s">
        <v>114</v>
      </c>
      <c r="I11" t="s">
        <v>99</v>
      </c>
      <c r="K11">
        <v>3269833.8921491499</v>
      </c>
      <c r="L11">
        <v>2544530.65512711</v>
      </c>
      <c r="M11">
        <v>33146931.294235699</v>
      </c>
      <c r="N11">
        <v>22934237.443705302</v>
      </c>
      <c r="O11">
        <v>17723611.062527701</v>
      </c>
      <c r="P11">
        <v>45194630.765689403</v>
      </c>
      <c r="Q11">
        <v>29263961.681060001</v>
      </c>
      <c r="R11">
        <v>19422075.3835123</v>
      </c>
      <c r="S11">
        <v>18952063.565225199</v>
      </c>
      <c r="T11">
        <v>24554358.730904602</v>
      </c>
      <c r="U11">
        <v>16201721.616449101</v>
      </c>
      <c r="V11">
        <v>26484355.224906899</v>
      </c>
      <c r="W11">
        <v>12635764.973639701</v>
      </c>
      <c r="X11">
        <v>40384611.168040901</v>
      </c>
      <c r="Y11">
        <v>13649804.747362901</v>
      </c>
      <c r="Z11" s="6">
        <v>16120443.3457132</v>
      </c>
      <c r="AA11">
        <v>22861863.007757898</v>
      </c>
      <c r="AB11">
        <v>24602965.3932776</v>
      </c>
      <c r="AC11">
        <v>24682162.165152799</v>
      </c>
      <c r="AD11">
        <v>32799525.973749701</v>
      </c>
      <c r="AE11">
        <v>34388495.510555796</v>
      </c>
      <c r="AF11">
        <v>26701472.7662546</v>
      </c>
      <c r="AG11">
        <v>24713460.830775701</v>
      </c>
      <c r="AH11">
        <v>48041108.739139304</v>
      </c>
      <c r="AI11">
        <v>46668809.5022524</v>
      </c>
      <c r="AJ11">
        <v>7079613.1608278202</v>
      </c>
      <c r="AK11">
        <v>3588605.5677906401</v>
      </c>
      <c r="AL11">
        <v>12071798.0947497</v>
      </c>
      <c r="AM11">
        <v>34070744.605421297</v>
      </c>
      <c r="AN11">
        <v>7076892.6662810501</v>
      </c>
      <c r="AO11" s="3">
        <f t="shared" si="0"/>
        <v>0.62418243073959623</v>
      </c>
      <c r="AQ11" t="s">
        <v>78</v>
      </c>
      <c r="AY11" t="s">
        <v>100</v>
      </c>
      <c r="AZ11" t="s">
        <v>139</v>
      </c>
      <c r="BA11" t="s">
        <v>140</v>
      </c>
      <c r="BB11" t="s">
        <v>141</v>
      </c>
      <c r="BC11" t="s">
        <v>142</v>
      </c>
      <c r="BI11">
        <v>1</v>
      </c>
      <c r="BK11">
        <v>0</v>
      </c>
      <c r="BM11">
        <v>0</v>
      </c>
      <c r="BN11">
        <v>0</v>
      </c>
      <c r="BS11">
        <v>1</v>
      </c>
      <c r="BT11">
        <v>1</v>
      </c>
      <c r="CA11">
        <v>0</v>
      </c>
      <c r="CB11">
        <v>8.3333333333333301E-2</v>
      </c>
      <c r="CC11">
        <v>2</v>
      </c>
      <c r="CD11">
        <v>0</v>
      </c>
      <c r="CE11">
        <v>2.0833333333333299</v>
      </c>
    </row>
    <row r="12" spans="1:83" x14ac:dyDescent="0.25">
      <c r="A12" t="s">
        <v>143</v>
      </c>
      <c r="B12" t="s">
        <v>144</v>
      </c>
      <c r="C12">
        <v>2.5</v>
      </c>
      <c r="D12">
        <v>123.06872</v>
      </c>
      <c r="E12">
        <v>124.07599999999999</v>
      </c>
      <c r="F12">
        <v>4.641</v>
      </c>
      <c r="G12" s="5">
        <v>1</v>
      </c>
      <c r="H12" t="s">
        <v>77</v>
      </c>
      <c r="K12">
        <v>1663356.35135027</v>
      </c>
      <c r="L12">
        <v>2113119.0528630698</v>
      </c>
      <c r="M12">
        <v>45970314.333093703</v>
      </c>
      <c r="N12">
        <v>112695426.93503299</v>
      </c>
      <c r="O12">
        <v>43192087.530153297</v>
      </c>
      <c r="P12">
        <v>116493255.763916</v>
      </c>
      <c r="Q12">
        <v>198106730.891709</v>
      </c>
      <c r="R12">
        <v>44764367.852088198</v>
      </c>
      <c r="S12">
        <v>65859043.598058902</v>
      </c>
      <c r="T12">
        <v>140354172.09104401</v>
      </c>
      <c r="U12">
        <v>139571810.573948</v>
      </c>
      <c r="V12">
        <v>333764583.20998502</v>
      </c>
      <c r="W12">
        <v>75589855.632607102</v>
      </c>
      <c r="X12">
        <v>104488155.722449</v>
      </c>
      <c r="Y12">
        <v>120146996.403791</v>
      </c>
      <c r="Z12">
        <v>177666983.60941899</v>
      </c>
      <c r="AA12">
        <v>31663821.688970301</v>
      </c>
      <c r="AB12">
        <v>128127354.905744</v>
      </c>
      <c r="AC12">
        <v>63140029.270203397</v>
      </c>
      <c r="AD12">
        <v>76636706.563699797</v>
      </c>
      <c r="AE12">
        <v>117486090.835658</v>
      </c>
      <c r="AF12">
        <v>103704690.995281</v>
      </c>
      <c r="AG12">
        <v>43926696.9354342</v>
      </c>
      <c r="AH12">
        <v>67163238.517057404</v>
      </c>
      <c r="AI12">
        <v>74004705.315991998</v>
      </c>
      <c r="AJ12">
        <v>38944231.8254994</v>
      </c>
      <c r="AK12">
        <v>57294420.2516701</v>
      </c>
      <c r="AL12">
        <v>67419165.069347695</v>
      </c>
      <c r="AM12">
        <v>77856477.974962696</v>
      </c>
      <c r="AN12">
        <v>90935015.6765517</v>
      </c>
      <c r="AO12" s="3">
        <f t="shared" si="0"/>
        <v>0.14766290260328829</v>
      </c>
      <c r="AS12" t="s">
        <v>145</v>
      </c>
      <c r="AY12" t="s">
        <v>100</v>
      </c>
      <c r="AZ12" t="s">
        <v>146</v>
      </c>
      <c r="BA12" t="s">
        <v>147</v>
      </c>
      <c r="BB12" t="s">
        <v>148</v>
      </c>
      <c r="BC12" t="s">
        <v>149</v>
      </c>
      <c r="BE12">
        <v>1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1</v>
      </c>
      <c r="BW12">
        <v>1</v>
      </c>
      <c r="CA12">
        <v>1</v>
      </c>
      <c r="CB12">
        <v>0</v>
      </c>
      <c r="CC12">
        <v>1</v>
      </c>
      <c r="CD12">
        <v>1</v>
      </c>
      <c r="CE12">
        <v>3</v>
      </c>
    </row>
    <row r="13" spans="1:83" x14ac:dyDescent="0.25">
      <c r="A13" t="s">
        <v>150</v>
      </c>
      <c r="B13" t="s">
        <v>151</v>
      </c>
      <c r="C13">
        <v>-0.89</v>
      </c>
      <c r="D13">
        <v>254.22434999999999</v>
      </c>
      <c r="E13">
        <v>253.21708000000001</v>
      </c>
      <c r="F13">
        <v>22.824999999999999</v>
      </c>
      <c r="G13" s="2">
        <v>2</v>
      </c>
      <c r="H13" t="s">
        <v>114</v>
      </c>
      <c r="I13" t="s">
        <v>99</v>
      </c>
      <c r="K13">
        <v>252788198.75195101</v>
      </c>
      <c r="L13">
        <v>373226483.70979297</v>
      </c>
      <c r="M13">
        <v>11113260979.0725</v>
      </c>
      <c r="N13">
        <v>25208527453.213902</v>
      </c>
      <c r="O13">
        <v>33336165313.7934</v>
      </c>
      <c r="P13">
        <v>43767273124.756599</v>
      </c>
      <c r="Q13">
        <v>9436286448.4503193</v>
      </c>
      <c r="R13">
        <v>27417918224.3979</v>
      </c>
      <c r="S13">
        <v>9807518414.8433304</v>
      </c>
      <c r="T13">
        <v>11377371909.148199</v>
      </c>
      <c r="U13">
        <v>38766214931.882301</v>
      </c>
      <c r="V13">
        <v>14583830820.761999</v>
      </c>
      <c r="W13">
        <v>5078387367.55896</v>
      </c>
      <c r="X13">
        <v>19857432544.826801</v>
      </c>
      <c r="Y13">
        <v>17814064542.7523</v>
      </c>
      <c r="Z13" s="6">
        <v>18643070493.0331</v>
      </c>
      <c r="AA13">
        <v>24041063906.394001</v>
      </c>
      <c r="AB13">
        <v>26554864319.351101</v>
      </c>
      <c r="AC13">
        <v>13039513438.624901</v>
      </c>
      <c r="AD13">
        <v>9429495635.3709602</v>
      </c>
      <c r="AE13">
        <v>9747938541.5471802</v>
      </c>
      <c r="AF13">
        <v>21471533245.193802</v>
      </c>
      <c r="AG13">
        <v>14585695001.512199</v>
      </c>
      <c r="AH13">
        <v>10931537138.723101</v>
      </c>
      <c r="AI13">
        <v>8563595513.4800797</v>
      </c>
      <c r="AJ13">
        <v>1895625042.6512599</v>
      </c>
      <c r="AK13">
        <v>1591449080.30848</v>
      </c>
      <c r="AL13">
        <v>2849744405.92697</v>
      </c>
      <c r="AM13">
        <v>4662754134.6591902</v>
      </c>
      <c r="AN13">
        <v>956886973.45487106</v>
      </c>
      <c r="AO13" s="3">
        <f t="shared" si="0"/>
        <v>0.80928363484776922</v>
      </c>
      <c r="AV13" t="s">
        <v>78</v>
      </c>
      <c r="AY13" t="s">
        <v>100</v>
      </c>
      <c r="AZ13" t="s">
        <v>152</v>
      </c>
      <c r="BA13" t="s">
        <v>153</v>
      </c>
      <c r="BB13" t="s">
        <v>154</v>
      </c>
      <c r="BC13" t="s">
        <v>155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Q13">
        <v>0</v>
      </c>
      <c r="BR13">
        <v>0</v>
      </c>
      <c r="CA13">
        <v>0</v>
      </c>
      <c r="CB13">
        <v>0</v>
      </c>
      <c r="CC13">
        <v>0</v>
      </c>
      <c r="CD13">
        <v>0</v>
      </c>
      <c r="CE13">
        <v>0</v>
      </c>
    </row>
    <row r="14" spans="1:83" x14ac:dyDescent="0.25">
      <c r="A14" t="s">
        <v>156</v>
      </c>
      <c r="B14" t="s">
        <v>157</v>
      </c>
      <c r="C14">
        <v>0.47</v>
      </c>
      <c r="D14">
        <v>268.19407000000001</v>
      </c>
      <c r="E14">
        <v>269.20134999999999</v>
      </c>
      <c r="F14">
        <v>15.106</v>
      </c>
      <c r="G14" s="5">
        <v>1</v>
      </c>
      <c r="H14" t="s">
        <v>77</v>
      </c>
      <c r="K14">
        <v>463717.36774223298</v>
      </c>
      <c r="L14">
        <v>452028.663726912</v>
      </c>
      <c r="M14">
        <v>9105429.5203195997</v>
      </c>
      <c r="N14">
        <v>7812979.5211582603</v>
      </c>
      <c r="O14">
        <v>2207220.8710320899</v>
      </c>
      <c r="P14">
        <v>2725731.7178664901</v>
      </c>
      <c r="Q14">
        <v>7858430.3734222399</v>
      </c>
      <c r="R14">
        <v>4104447.4275489501</v>
      </c>
      <c r="S14">
        <v>1778338.3964418699</v>
      </c>
      <c r="T14">
        <v>2361649.8534324602</v>
      </c>
      <c r="U14">
        <v>21007317.4272389</v>
      </c>
      <c r="V14">
        <v>63996244.663303301</v>
      </c>
      <c r="W14">
        <v>1333009.3969660101</v>
      </c>
      <c r="X14">
        <v>5119966.9539818102</v>
      </c>
      <c r="Y14">
        <v>10001721.187734701</v>
      </c>
      <c r="Z14">
        <v>2559898.53529636</v>
      </c>
      <c r="AA14">
        <v>2409643.2317444398</v>
      </c>
      <c r="AB14">
        <v>3818723.4320203201</v>
      </c>
      <c r="AC14">
        <v>7852427.0803622603</v>
      </c>
      <c r="AD14">
        <v>10680541.6753824</v>
      </c>
      <c r="AE14">
        <v>5998882.8656180501</v>
      </c>
      <c r="AF14">
        <v>10353758.6933439</v>
      </c>
      <c r="AG14">
        <v>4398405.8854770297</v>
      </c>
      <c r="AH14">
        <v>1828662.12815671</v>
      </c>
      <c r="AI14">
        <v>4138415.12693399</v>
      </c>
      <c r="AJ14">
        <v>743400.40878220403</v>
      </c>
      <c r="AK14">
        <v>601013.94586916897</v>
      </c>
      <c r="AL14">
        <v>876125.27076898399</v>
      </c>
      <c r="AM14">
        <v>1320963.0652107699</v>
      </c>
      <c r="AN14">
        <v>825440.18802589504</v>
      </c>
      <c r="AO14" s="3">
        <f t="shared" si="0"/>
        <v>0.86489342989772033</v>
      </c>
      <c r="AT14" t="s">
        <v>78</v>
      </c>
      <c r="AY14" t="s">
        <v>107</v>
      </c>
      <c r="AZ14" t="s">
        <v>158</v>
      </c>
      <c r="BA14" t="s">
        <v>159</v>
      </c>
      <c r="BB14" t="s">
        <v>160</v>
      </c>
      <c r="BC14" t="s">
        <v>161</v>
      </c>
      <c r="BF14">
        <v>0</v>
      </c>
      <c r="BI14">
        <v>0</v>
      </c>
      <c r="BK14">
        <v>0</v>
      </c>
      <c r="BO14">
        <v>0</v>
      </c>
      <c r="BQ14">
        <v>0</v>
      </c>
      <c r="BS14">
        <v>1</v>
      </c>
      <c r="BT14">
        <v>1</v>
      </c>
      <c r="CA14">
        <v>0</v>
      </c>
      <c r="CB14">
        <v>0</v>
      </c>
      <c r="CC14">
        <v>2</v>
      </c>
      <c r="CD14">
        <v>0</v>
      </c>
      <c r="CE14">
        <v>2</v>
      </c>
    </row>
    <row r="15" spans="1:83" x14ac:dyDescent="0.25">
      <c r="A15" t="s">
        <v>162</v>
      </c>
      <c r="B15" t="s">
        <v>163</v>
      </c>
      <c r="C15">
        <v>1.22</v>
      </c>
      <c r="D15">
        <v>175.06353999999999</v>
      </c>
      <c r="E15">
        <v>176.07082</v>
      </c>
      <c r="F15">
        <v>6.7039999999999997</v>
      </c>
      <c r="G15" s="2">
        <v>2</v>
      </c>
      <c r="H15" t="s">
        <v>77</v>
      </c>
      <c r="K15">
        <v>92895.924922638806</v>
      </c>
      <c r="L15">
        <v>81548.106642634797</v>
      </c>
      <c r="M15">
        <v>31047219.125587799</v>
      </c>
      <c r="N15">
        <v>42782987.845316499</v>
      </c>
      <c r="O15">
        <v>66213404.053930603</v>
      </c>
      <c r="P15">
        <v>79049370.676336095</v>
      </c>
      <c r="Q15">
        <v>95895601.892159104</v>
      </c>
      <c r="R15">
        <v>65589443.063688897</v>
      </c>
      <c r="S15">
        <v>99070099.525101304</v>
      </c>
      <c r="T15">
        <v>62340596.906452499</v>
      </c>
      <c r="U15">
        <v>63097643.990480997</v>
      </c>
      <c r="V15">
        <v>136540803.51831499</v>
      </c>
      <c r="W15">
        <v>37623954.251810603</v>
      </c>
      <c r="X15">
        <v>105999475.89879701</v>
      </c>
      <c r="Y15">
        <v>73028958.494225398</v>
      </c>
      <c r="Z15">
        <v>95624024.093334302</v>
      </c>
      <c r="AA15">
        <v>36167767.4568538</v>
      </c>
      <c r="AB15">
        <v>141645664.58300799</v>
      </c>
      <c r="AC15">
        <v>16881636.889836699</v>
      </c>
      <c r="AD15">
        <v>43781006.218920201</v>
      </c>
      <c r="AE15">
        <v>46640604.772895902</v>
      </c>
      <c r="AF15">
        <v>74390357.4868325</v>
      </c>
      <c r="AG15">
        <v>64897575.6095405</v>
      </c>
      <c r="AH15">
        <v>31990390.078777101</v>
      </c>
      <c r="AI15">
        <v>63999577.329620197</v>
      </c>
      <c r="AJ15">
        <v>7025765.0873477897</v>
      </c>
      <c r="AK15">
        <v>11021013.2941484</v>
      </c>
      <c r="AL15">
        <v>43122938.839713402</v>
      </c>
      <c r="AM15">
        <v>36963878.552392296</v>
      </c>
      <c r="AN15">
        <v>77589498.648718297</v>
      </c>
      <c r="AO15" s="3">
        <f t="shared" si="0"/>
        <v>0.28188596088844786</v>
      </c>
      <c r="AX15" t="s">
        <v>78</v>
      </c>
      <c r="AY15" t="s">
        <v>100</v>
      </c>
      <c r="BA15" t="s">
        <v>164</v>
      </c>
      <c r="BB15" t="s">
        <v>165</v>
      </c>
      <c r="BC15" t="s">
        <v>166</v>
      </c>
      <c r="BE15">
        <v>0</v>
      </c>
      <c r="CA15">
        <v>0</v>
      </c>
      <c r="CB15">
        <v>0</v>
      </c>
      <c r="CC15">
        <v>0</v>
      </c>
      <c r="CD15">
        <v>0</v>
      </c>
      <c r="CE15">
        <v>0</v>
      </c>
    </row>
    <row r="16" spans="1:83" x14ac:dyDescent="0.25">
      <c r="A16" t="s">
        <v>167</v>
      </c>
      <c r="B16" t="s">
        <v>168</v>
      </c>
      <c r="C16">
        <v>0.91</v>
      </c>
      <c r="D16">
        <v>295.06294000000003</v>
      </c>
      <c r="E16">
        <v>294.05567000000002</v>
      </c>
      <c r="F16">
        <v>8.1029999999999998</v>
      </c>
      <c r="G16" s="4">
        <v>2</v>
      </c>
      <c r="H16" t="s">
        <v>114</v>
      </c>
      <c r="I16" t="s">
        <v>99</v>
      </c>
      <c r="K16">
        <v>32377.776113163902</v>
      </c>
      <c r="L16">
        <v>26963.180271140402</v>
      </c>
      <c r="M16">
        <v>61483549.670497</v>
      </c>
      <c r="N16">
        <v>7535056.0384831997</v>
      </c>
      <c r="O16">
        <v>9331384.2148384191</v>
      </c>
      <c r="P16">
        <v>160957462.91349199</v>
      </c>
      <c r="Q16">
        <v>234695.14348334499</v>
      </c>
      <c r="R16">
        <v>16253853.1715999</v>
      </c>
      <c r="S16">
        <v>17312378.494257599</v>
      </c>
      <c r="T16">
        <v>14579236.8999415</v>
      </c>
      <c r="U16">
        <v>243563.31925433499</v>
      </c>
      <c r="V16">
        <v>477832.31075558002</v>
      </c>
      <c r="W16">
        <v>8577693.57545726</v>
      </c>
      <c r="X16">
        <v>264917.23579379899</v>
      </c>
      <c r="Y16">
        <v>193323984.76087001</v>
      </c>
      <c r="Z16" s="6">
        <v>419851842.717053</v>
      </c>
      <c r="AA16">
        <v>111084096.23018201</v>
      </c>
      <c r="AB16">
        <v>150448061.16136199</v>
      </c>
      <c r="AC16">
        <v>20898888.874777101</v>
      </c>
      <c r="AD16">
        <v>23402302.721627001</v>
      </c>
      <c r="AE16">
        <v>16714394.966547901</v>
      </c>
      <c r="AF16">
        <v>6676530.99299784</v>
      </c>
      <c r="AG16">
        <v>15071960.1537528</v>
      </c>
      <c r="AH16">
        <v>12783791.109039901</v>
      </c>
      <c r="AI16">
        <v>9035695.0620947704</v>
      </c>
      <c r="AJ16">
        <v>892257.75507573003</v>
      </c>
      <c r="AK16">
        <v>376369.62448102603</v>
      </c>
      <c r="AL16">
        <v>410532.57161766401</v>
      </c>
      <c r="AM16">
        <v>14926809.611346001</v>
      </c>
      <c r="AN16">
        <v>1831937.7115486199</v>
      </c>
      <c r="AO16" s="3">
        <f t="shared" si="0"/>
        <v>0.75318234313464294</v>
      </c>
      <c r="AU16" t="s">
        <v>78</v>
      </c>
      <c r="AY16" t="s">
        <v>100</v>
      </c>
      <c r="AZ16" t="s">
        <v>169</v>
      </c>
      <c r="BA16" t="s">
        <v>170</v>
      </c>
      <c r="BB16" t="s">
        <v>171</v>
      </c>
      <c r="BC16" t="s">
        <v>172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CA16">
        <v>0</v>
      </c>
      <c r="CB16">
        <v>0</v>
      </c>
      <c r="CC16">
        <v>0</v>
      </c>
      <c r="CD16">
        <v>0</v>
      </c>
      <c r="CE16">
        <v>0</v>
      </c>
    </row>
    <row r="17" spans="1:83" x14ac:dyDescent="0.25">
      <c r="A17" t="s">
        <v>173</v>
      </c>
      <c r="B17" t="s">
        <v>174</v>
      </c>
      <c r="C17">
        <v>-1.94</v>
      </c>
      <c r="D17">
        <v>225.08574999999999</v>
      </c>
      <c r="E17">
        <v>224.07848000000001</v>
      </c>
      <c r="F17">
        <v>4.1379999999999999</v>
      </c>
      <c r="G17" s="4">
        <v>2</v>
      </c>
      <c r="H17" t="s">
        <v>114</v>
      </c>
      <c r="I17" t="s">
        <v>99</v>
      </c>
      <c r="K17">
        <v>147546.16399273</v>
      </c>
      <c r="L17">
        <v>43752.164669386097</v>
      </c>
      <c r="M17">
        <v>1214904.57136342</v>
      </c>
      <c r="N17">
        <v>6153265.7006513504</v>
      </c>
      <c r="O17">
        <v>678987.97031158896</v>
      </c>
      <c r="P17">
        <v>12337304.020776501</v>
      </c>
      <c r="Q17">
        <v>3528409.49490953</v>
      </c>
      <c r="R17">
        <v>11224809.8911775</v>
      </c>
      <c r="S17">
        <v>1747012.60102902</v>
      </c>
      <c r="T17">
        <v>1074655.1866319701</v>
      </c>
      <c r="U17">
        <v>862496.37810952403</v>
      </c>
      <c r="V17">
        <v>132974.875163405</v>
      </c>
      <c r="W17">
        <v>289678.67330911499</v>
      </c>
      <c r="X17">
        <v>76671.583523913898</v>
      </c>
      <c r="Y17">
        <v>29475215.965634201</v>
      </c>
      <c r="Z17" s="6">
        <v>13818329.516661299</v>
      </c>
      <c r="AA17">
        <v>10563302.930978401</v>
      </c>
      <c r="AB17">
        <v>8368661.9260617401</v>
      </c>
      <c r="AC17">
        <v>3002228.9998534</v>
      </c>
      <c r="AD17">
        <v>5857189.0794318002</v>
      </c>
      <c r="AE17">
        <v>4712588.2198243402</v>
      </c>
      <c r="AF17">
        <v>2619266.7223031898</v>
      </c>
      <c r="AG17">
        <v>3684352.5884395898</v>
      </c>
      <c r="AH17">
        <v>2114639.0845449101</v>
      </c>
      <c r="AI17">
        <v>2610395.8107958799</v>
      </c>
      <c r="AJ17">
        <v>132929.438537604</v>
      </c>
      <c r="AK17">
        <v>57652.923197588301</v>
      </c>
      <c r="AL17">
        <v>236640.39045486599</v>
      </c>
      <c r="AM17">
        <v>1518362.5584999199</v>
      </c>
      <c r="AN17">
        <v>611707.04040554201</v>
      </c>
      <c r="AO17" s="3">
        <f t="shared" si="0"/>
        <v>0.85446694446362692</v>
      </c>
      <c r="AP17" t="s">
        <v>78</v>
      </c>
      <c r="AY17" t="s">
        <v>100</v>
      </c>
      <c r="AZ17" t="s">
        <v>175</v>
      </c>
      <c r="BA17" t="s">
        <v>176</v>
      </c>
      <c r="BB17" t="s">
        <v>177</v>
      </c>
      <c r="BC17" t="s">
        <v>178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1</v>
      </c>
      <c r="BT17">
        <v>1</v>
      </c>
      <c r="BV17">
        <v>0</v>
      </c>
      <c r="CA17">
        <v>0</v>
      </c>
      <c r="CB17">
        <v>0</v>
      </c>
      <c r="CC17">
        <v>2</v>
      </c>
      <c r="CD17">
        <v>0</v>
      </c>
      <c r="CE17">
        <v>2</v>
      </c>
    </row>
    <row r="18" spans="1:83" x14ac:dyDescent="0.25">
      <c r="A18" t="s">
        <v>179</v>
      </c>
      <c r="B18" t="s">
        <v>180</v>
      </c>
      <c r="C18">
        <v>0.23</v>
      </c>
      <c r="D18">
        <v>136.03854000000001</v>
      </c>
      <c r="E18">
        <v>137.04581999999999</v>
      </c>
      <c r="F18">
        <v>2.375</v>
      </c>
      <c r="G18" s="4">
        <v>2</v>
      </c>
      <c r="H18" t="s">
        <v>77</v>
      </c>
      <c r="K18">
        <v>1204556.7756191201</v>
      </c>
      <c r="L18">
        <v>312189.55461964902</v>
      </c>
      <c r="M18">
        <v>417225800.289505</v>
      </c>
      <c r="N18">
        <v>710524090.52888799</v>
      </c>
      <c r="O18">
        <v>1280585248.7174001</v>
      </c>
      <c r="P18">
        <v>2782712485.9349699</v>
      </c>
      <c r="Q18">
        <v>30501877.225614998</v>
      </c>
      <c r="R18">
        <v>463720611.46111101</v>
      </c>
      <c r="S18">
        <v>1887670854.13818</v>
      </c>
      <c r="T18">
        <v>3455676130.4600801</v>
      </c>
      <c r="U18">
        <v>2527101976.36448</v>
      </c>
      <c r="V18">
        <v>513275439.365376</v>
      </c>
      <c r="W18">
        <v>85607338.956011206</v>
      </c>
      <c r="X18">
        <v>1653195999.2931199</v>
      </c>
      <c r="Y18">
        <v>739351715.94714105</v>
      </c>
      <c r="Z18">
        <v>250891249.30542499</v>
      </c>
      <c r="AA18">
        <v>738988613.55023706</v>
      </c>
      <c r="AB18">
        <v>1698615964.74756</v>
      </c>
      <c r="AC18">
        <v>38951155.362227403</v>
      </c>
      <c r="AD18">
        <v>41508781.422305301</v>
      </c>
      <c r="AE18">
        <v>595028212.31642699</v>
      </c>
      <c r="AF18">
        <v>377392824.45352298</v>
      </c>
      <c r="AG18">
        <v>651382839.71911001</v>
      </c>
      <c r="AH18">
        <v>753864521.04674196</v>
      </c>
      <c r="AI18">
        <v>1347472926.3504901</v>
      </c>
      <c r="AJ18">
        <v>1272960.8117488001</v>
      </c>
      <c r="AK18">
        <v>4286300.5180803398</v>
      </c>
      <c r="AL18">
        <v>19982269.628695201</v>
      </c>
      <c r="AM18">
        <v>31954556.955582801</v>
      </c>
      <c r="AN18">
        <v>36461248.517326698</v>
      </c>
      <c r="AO18" s="3">
        <f t="shared" si="0"/>
        <v>0.96543508844097337</v>
      </c>
      <c r="AP18" t="s">
        <v>78</v>
      </c>
      <c r="AY18" t="s">
        <v>100</v>
      </c>
      <c r="AZ18" t="s">
        <v>181</v>
      </c>
      <c r="BA18" t="s">
        <v>182</v>
      </c>
      <c r="BB18" t="s">
        <v>183</v>
      </c>
      <c r="BC18" t="s">
        <v>184</v>
      </c>
      <c r="BE18">
        <v>0</v>
      </c>
      <c r="BF18">
        <v>0</v>
      </c>
      <c r="BG18">
        <v>0</v>
      </c>
      <c r="BH18">
        <v>0</v>
      </c>
      <c r="BI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Q18">
        <v>0</v>
      </c>
      <c r="CA18">
        <v>0</v>
      </c>
      <c r="CB18">
        <v>0</v>
      </c>
      <c r="CC18">
        <v>0</v>
      </c>
      <c r="CD18">
        <v>0</v>
      </c>
      <c r="CE18">
        <v>0</v>
      </c>
    </row>
    <row r="19" spans="1:83" x14ac:dyDescent="0.25">
      <c r="A19" t="s">
        <v>185</v>
      </c>
      <c r="B19" t="s">
        <v>186</v>
      </c>
      <c r="C19">
        <v>0.3</v>
      </c>
      <c r="D19">
        <v>277.18313000000001</v>
      </c>
      <c r="E19">
        <v>278.19040999999999</v>
      </c>
      <c r="F19">
        <v>12.477</v>
      </c>
      <c r="G19" s="4">
        <v>2</v>
      </c>
      <c r="H19" t="s">
        <v>77</v>
      </c>
      <c r="K19">
        <v>84908.405814089405</v>
      </c>
      <c r="L19">
        <v>79420.979325713895</v>
      </c>
      <c r="M19">
        <v>1560794.7369715499</v>
      </c>
      <c r="N19">
        <v>1128704.0185755901</v>
      </c>
      <c r="O19">
        <v>17512728.772844601</v>
      </c>
      <c r="P19">
        <v>12277265.9977489</v>
      </c>
      <c r="Q19">
        <v>16570138.6261479</v>
      </c>
      <c r="R19">
        <v>641371.29490842402</v>
      </c>
      <c r="S19">
        <v>608627.45618825604</v>
      </c>
      <c r="T19">
        <v>11654781.3206346</v>
      </c>
      <c r="U19">
        <v>1327481.9213963801</v>
      </c>
      <c r="V19">
        <v>1041666.32346383</v>
      </c>
      <c r="W19">
        <v>571535.84738942201</v>
      </c>
      <c r="X19">
        <v>824753.85425796197</v>
      </c>
      <c r="Y19">
        <v>59133023.3204199</v>
      </c>
      <c r="Z19">
        <v>48167113.645163096</v>
      </c>
      <c r="AA19">
        <v>42735134.536278702</v>
      </c>
      <c r="AB19">
        <v>87070284.213861197</v>
      </c>
      <c r="AC19">
        <v>3054531.4919556398</v>
      </c>
      <c r="AD19">
        <v>9479023.7574164793</v>
      </c>
      <c r="AE19">
        <v>14674418.7632853</v>
      </c>
      <c r="AF19">
        <v>17839115.705540501</v>
      </c>
      <c r="AG19">
        <v>3625483.8635759801</v>
      </c>
      <c r="AH19">
        <v>3167593.6251354101</v>
      </c>
      <c r="AI19">
        <v>26186333.623319902</v>
      </c>
      <c r="AJ19">
        <v>550624.32906665199</v>
      </c>
      <c r="AK19">
        <v>2022602.52469849</v>
      </c>
      <c r="AL19">
        <v>2120743.53476125</v>
      </c>
      <c r="AM19">
        <v>5758313.6557807</v>
      </c>
      <c r="AN19">
        <v>22326992.943674799</v>
      </c>
      <c r="AO19" s="3">
        <f t="shared" si="0"/>
        <v>0.41185382793181136</v>
      </c>
      <c r="AP19" t="s">
        <v>78</v>
      </c>
      <c r="AY19" t="s">
        <v>79</v>
      </c>
      <c r="AZ19" t="s">
        <v>187</v>
      </c>
      <c r="BA19" t="s">
        <v>188</v>
      </c>
      <c r="BB19" t="s">
        <v>189</v>
      </c>
      <c r="BC19" t="s">
        <v>190</v>
      </c>
      <c r="BE19">
        <v>0</v>
      </c>
      <c r="BS19">
        <v>1</v>
      </c>
      <c r="BT19">
        <v>1</v>
      </c>
      <c r="BV19">
        <v>1</v>
      </c>
      <c r="CA19">
        <v>0</v>
      </c>
      <c r="CB19">
        <v>0</v>
      </c>
      <c r="CC19">
        <v>3</v>
      </c>
      <c r="CD19">
        <v>0</v>
      </c>
      <c r="CE19">
        <v>3</v>
      </c>
    </row>
    <row r="20" spans="1:83" x14ac:dyDescent="0.25">
      <c r="A20" t="s">
        <v>191</v>
      </c>
      <c r="B20" t="s">
        <v>192</v>
      </c>
      <c r="C20">
        <v>-2.0699999999999998</v>
      </c>
      <c r="D20">
        <v>222.12513000000001</v>
      </c>
      <c r="E20">
        <v>221.11786000000001</v>
      </c>
      <c r="F20">
        <v>12.182</v>
      </c>
      <c r="G20" s="2">
        <v>2</v>
      </c>
      <c r="H20" t="s">
        <v>114</v>
      </c>
      <c r="I20" t="s">
        <v>99</v>
      </c>
      <c r="K20">
        <v>40754.649492346303</v>
      </c>
      <c r="L20">
        <v>331252.728181966</v>
      </c>
      <c r="M20">
        <v>45064575.444990799</v>
      </c>
      <c r="N20">
        <v>74752937.2184861</v>
      </c>
      <c r="O20">
        <v>54182823.508724302</v>
      </c>
      <c r="P20">
        <v>50042425.3328446</v>
      </c>
      <c r="Q20">
        <v>124229968.46270899</v>
      </c>
      <c r="R20">
        <v>55447531.194554299</v>
      </c>
      <c r="S20">
        <v>51643865.907311603</v>
      </c>
      <c r="T20">
        <v>56245311.202822298</v>
      </c>
      <c r="U20">
        <v>44411389.438291803</v>
      </c>
      <c r="V20">
        <v>61287878.430642098</v>
      </c>
      <c r="W20">
        <v>21330561.347513501</v>
      </c>
      <c r="X20">
        <v>50936921.550687</v>
      </c>
      <c r="Y20">
        <v>87909199.770732701</v>
      </c>
      <c r="Z20" s="6">
        <v>655207454.63796496</v>
      </c>
      <c r="AA20">
        <v>57025367.548060998</v>
      </c>
      <c r="AB20">
        <v>51980531.253813997</v>
      </c>
      <c r="AC20">
        <v>32900090.192903601</v>
      </c>
      <c r="AD20">
        <v>40663665.603545301</v>
      </c>
      <c r="AE20">
        <v>55967528.817248903</v>
      </c>
      <c r="AF20">
        <v>43879916.703274697</v>
      </c>
      <c r="AG20">
        <v>38999116.965765104</v>
      </c>
      <c r="AH20">
        <v>36637811.453166701</v>
      </c>
      <c r="AI20">
        <v>33352008.164510801</v>
      </c>
      <c r="AJ20">
        <v>4554398.0423269002</v>
      </c>
      <c r="AK20">
        <v>5115088.8296214296</v>
      </c>
      <c r="AL20">
        <v>11730762.9540709</v>
      </c>
      <c r="AM20">
        <v>32106709.5699999</v>
      </c>
      <c r="AN20">
        <v>5848053.4464432299</v>
      </c>
      <c r="AO20" s="3">
        <f t="shared" si="0"/>
        <v>0.70574724716051507</v>
      </c>
      <c r="AQ20" t="s">
        <v>78</v>
      </c>
      <c r="AY20" t="s">
        <v>100</v>
      </c>
      <c r="AZ20" t="s">
        <v>193</v>
      </c>
      <c r="BA20" t="s">
        <v>194</v>
      </c>
      <c r="BB20" t="s">
        <v>195</v>
      </c>
      <c r="BC20" t="s">
        <v>196</v>
      </c>
      <c r="BG20">
        <v>0</v>
      </c>
      <c r="BH20">
        <v>0</v>
      </c>
      <c r="BI20">
        <v>0</v>
      </c>
      <c r="BJ20">
        <v>0</v>
      </c>
      <c r="BK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CA20">
        <v>0</v>
      </c>
      <c r="CB20">
        <v>0</v>
      </c>
      <c r="CC20">
        <v>0</v>
      </c>
      <c r="CD20">
        <v>0</v>
      </c>
      <c r="CE20">
        <v>0</v>
      </c>
    </row>
    <row r="21" spans="1:83" x14ac:dyDescent="0.25">
      <c r="A21" t="s">
        <v>197</v>
      </c>
      <c r="B21" t="s">
        <v>198</v>
      </c>
      <c r="C21">
        <v>1.37</v>
      </c>
      <c r="D21">
        <v>119.04850999999999</v>
      </c>
      <c r="E21">
        <v>120.05579</v>
      </c>
      <c r="F21">
        <v>9.0749999999999993</v>
      </c>
      <c r="G21" s="5">
        <v>1</v>
      </c>
      <c r="H21" t="s">
        <v>77</v>
      </c>
      <c r="K21">
        <v>1280268.9743645</v>
      </c>
      <c r="L21">
        <v>986002.34094440006</v>
      </c>
      <c r="M21">
        <v>46100071.125215501</v>
      </c>
      <c r="N21">
        <v>151581893.58052099</v>
      </c>
      <c r="O21">
        <v>62249219.032097504</v>
      </c>
      <c r="P21">
        <v>164570943.42077601</v>
      </c>
      <c r="Q21">
        <v>131216655.968499</v>
      </c>
      <c r="R21">
        <v>47523989.1992158</v>
      </c>
      <c r="S21">
        <v>211404316.24546099</v>
      </c>
      <c r="T21">
        <v>15467410.4505856</v>
      </c>
      <c r="U21">
        <v>254852293.442698</v>
      </c>
      <c r="V21">
        <v>276532159.23395097</v>
      </c>
      <c r="W21">
        <v>116731702.756045</v>
      </c>
      <c r="X21">
        <v>236746645.3743</v>
      </c>
      <c r="Y21">
        <v>5223867501.4175596</v>
      </c>
      <c r="Z21">
        <v>1593362224.1895299</v>
      </c>
      <c r="AA21">
        <v>328471772.148278</v>
      </c>
      <c r="AB21">
        <v>14297401718.0905</v>
      </c>
      <c r="AC21">
        <v>124921427.680439</v>
      </c>
      <c r="AD21">
        <v>183851316.63659099</v>
      </c>
      <c r="AE21">
        <v>181138562.81525299</v>
      </c>
      <c r="AF21">
        <v>139622681.94648701</v>
      </c>
      <c r="AG21">
        <v>120327154.65621001</v>
      </c>
      <c r="AH21">
        <v>94848937.674339995</v>
      </c>
      <c r="AI21">
        <v>748472116.09441996</v>
      </c>
      <c r="AJ21">
        <v>169378555.013567</v>
      </c>
      <c r="AK21">
        <v>95756228.092860505</v>
      </c>
      <c r="AL21">
        <v>155512477.39251399</v>
      </c>
      <c r="AM21">
        <v>103017413.77560601</v>
      </c>
      <c r="AN21">
        <v>1018723272.78004</v>
      </c>
      <c r="AO21" s="3">
        <f t="shared" si="0"/>
        <v>-0.35536483476890823</v>
      </c>
      <c r="AT21" t="s">
        <v>78</v>
      </c>
      <c r="AY21" t="s">
        <v>100</v>
      </c>
      <c r="AZ21" t="s">
        <v>199</v>
      </c>
      <c r="BA21" t="s">
        <v>200</v>
      </c>
      <c r="BB21" t="s">
        <v>201</v>
      </c>
      <c r="BC21" t="s">
        <v>202</v>
      </c>
      <c r="BE21">
        <v>1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S21">
        <v>1</v>
      </c>
      <c r="BT21">
        <v>1</v>
      </c>
      <c r="BV21">
        <v>1</v>
      </c>
      <c r="CA21">
        <v>1</v>
      </c>
      <c r="CB21">
        <v>0</v>
      </c>
      <c r="CC21">
        <v>3</v>
      </c>
      <c r="CD21">
        <v>0</v>
      </c>
      <c r="CE21">
        <v>4</v>
      </c>
    </row>
    <row r="22" spans="1:83" x14ac:dyDescent="0.25">
      <c r="A22" t="s">
        <v>203</v>
      </c>
      <c r="B22" t="s">
        <v>204</v>
      </c>
      <c r="C22">
        <v>0.1</v>
      </c>
      <c r="D22">
        <v>430.06108</v>
      </c>
      <c r="E22">
        <v>429.05381</v>
      </c>
      <c r="F22">
        <v>16.452999999999999</v>
      </c>
      <c r="G22" s="4">
        <v>2</v>
      </c>
      <c r="H22" t="s">
        <v>114</v>
      </c>
      <c r="I22" t="s">
        <v>99</v>
      </c>
      <c r="K22">
        <v>58869.1315547669</v>
      </c>
      <c r="L22">
        <v>132246.89778716801</v>
      </c>
      <c r="M22">
        <v>118366388.457932</v>
      </c>
      <c r="N22">
        <v>81445876.503649503</v>
      </c>
      <c r="O22">
        <v>1207946.84176893</v>
      </c>
      <c r="P22">
        <v>767574513.79012501</v>
      </c>
      <c r="Q22">
        <v>678786408.53305101</v>
      </c>
      <c r="R22">
        <v>24605567.994042099</v>
      </c>
      <c r="S22">
        <v>144638449.802495</v>
      </c>
      <c r="T22">
        <v>43438497.350332901</v>
      </c>
      <c r="U22">
        <v>552204009.39505601</v>
      </c>
      <c r="V22">
        <v>1303547.1155196801</v>
      </c>
      <c r="W22">
        <v>536100.60178472498</v>
      </c>
      <c r="X22">
        <v>17561081.896183901</v>
      </c>
      <c r="Y22">
        <v>164260446.75452101</v>
      </c>
      <c r="Z22" s="6">
        <v>414139821.92077899</v>
      </c>
      <c r="AA22">
        <v>418600255.22093302</v>
      </c>
      <c r="AB22">
        <v>867191197.48482203</v>
      </c>
      <c r="AC22">
        <v>194586156.508367</v>
      </c>
      <c r="AD22">
        <v>247020107.45005</v>
      </c>
      <c r="AE22">
        <v>358181566.42158502</v>
      </c>
      <c r="AF22">
        <v>374383851.09399003</v>
      </c>
      <c r="AG22">
        <v>376148323.23351902</v>
      </c>
      <c r="AH22">
        <v>449443396.242172</v>
      </c>
      <c r="AI22">
        <v>413094769.45432901</v>
      </c>
      <c r="AJ22">
        <v>236994139.82240501</v>
      </c>
      <c r="AK22">
        <v>320455093.229361</v>
      </c>
      <c r="AL22">
        <v>409450708.61782199</v>
      </c>
      <c r="AM22">
        <v>406046539.598849</v>
      </c>
      <c r="AN22">
        <v>352061555.24007797</v>
      </c>
      <c r="AO22" s="3">
        <f t="shared" si="0"/>
        <v>-8.9233620704209926E-4</v>
      </c>
      <c r="AP22" t="s">
        <v>78</v>
      </c>
      <c r="AY22" t="s">
        <v>100</v>
      </c>
      <c r="AZ22" t="s">
        <v>205</v>
      </c>
      <c r="BA22" t="s">
        <v>206</v>
      </c>
      <c r="BB22" t="s">
        <v>207</v>
      </c>
      <c r="BC22" t="s">
        <v>208</v>
      </c>
      <c r="BF22">
        <v>0</v>
      </c>
      <c r="BG22">
        <v>0</v>
      </c>
      <c r="BI22">
        <v>0</v>
      </c>
      <c r="BK22">
        <v>0</v>
      </c>
      <c r="BL22">
        <v>1</v>
      </c>
      <c r="BM22">
        <v>0</v>
      </c>
      <c r="BO22">
        <v>0</v>
      </c>
      <c r="BQ22">
        <v>0</v>
      </c>
      <c r="BR22">
        <v>0</v>
      </c>
      <c r="BS22">
        <v>1</v>
      </c>
      <c r="BT22">
        <v>1</v>
      </c>
      <c r="BV22">
        <v>0</v>
      </c>
      <c r="CA22">
        <v>0</v>
      </c>
      <c r="CB22">
        <v>8.3333333333333301E-2</v>
      </c>
      <c r="CC22">
        <v>2</v>
      </c>
      <c r="CD22">
        <v>0</v>
      </c>
      <c r="CE22">
        <v>2.0833333333333299</v>
      </c>
    </row>
    <row r="23" spans="1:83" x14ac:dyDescent="0.25">
      <c r="A23" t="s">
        <v>209</v>
      </c>
      <c r="B23" t="s">
        <v>210</v>
      </c>
      <c r="C23">
        <v>-0.8</v>
      </c>
      <c r="D23">
        <v>250.02977999999999</v>
      </c>
      <c r="E23">
        <v>249.02250000000001</v>
      </c>
      <c r="F23">
        <v>11.106</v>
      </c>
      <c r="G23" s="4">
        <v>2</v>
      </c>
      <c r="H23" t="s">
        <v>114</v>
      </c>
      <c r="I23" t="s">
        <v>99</v>
      </c>
      <c r="K23">
        <v>33929.076483224198</v>
      </c>
      <c r="L23">
        <v>28348.9418128404</v>
      </c>
      <c r="M23">
        <v>70914259.422045395</v>
      </c>
      <c r="N23">
        <v>79587222.757459104</v>
      </c>
      <c r="O23">
        <v>50669056.773848198</v>
      </c>
      <c r="P23">
        <v>62565929.617724597</v>
      </c>
      <c r="Q23">
        <v>39258979.070659801</v>
      </c>
      <c r="R23">
        <v>119513258.18584099</v>
      </c>
      <c r="S23">
        <v>56508985.924943797</v>
      </c>
      <c r="T23">
        <v>96440652.068217903</v>
      </c>
      <c r="U23">
        <v>497078313.36742997</v>
      </c>
      <c r="V23">
        <v>37349792.446529701</v>
      </c>
      <c r="W23">
        <v>19418511.612808201</v>
      </c>
      <c r="X23">
        <v>27173677.279271599</v>
      </c>
      <c r="Y23">
        <v>5182418.0223798901</v>
      </c>
      <c r="Z23" s="6">
        <v>11709028.544777101</v>
      </c>
      <c r="AA23">
        <v>38250987.383235604</v>
      </c>
      <c r="AB23">
        <v>23767938.204779901</v>
      </c>
      <c r="AC23">
        <v>52584417.451714702</v>
      </c>
      <c r="AD23">
        <v>57202953.383227997</v>
      </c>
      <c r="AE23">
        <v>53733595.066288598</v>
      </c>
      <c r="AF23">
        <v>46426689.6360377</v>
      </c>
      <c r="AG23">
        <v>710666678.55550098</v>
      </c>
      <c r="AH23">
        <v>44480560.058298104</v>
      </c>
      <c r="AI23">
        <v>40875480.5068966</v>
      </c>
      <c r="AJ23">
        <v>2325314.04573728</v>
      </c>
      <c r="AK23">
        <v>3707982.7778850701</v>
      </c>
      <c r="AL23">
        <v>122190442.996245</v>
      </c>
      <c r="AM23">
        <v>41297422.628746897</v>
      </c>
      <c r="AN23">
        <v>47616358.856590196</v>
      </c>
      <c r="AO23" s="3">
        <f t="shared" si="0"/>
        <v>0.69781164785230843</v>
      </c>
      <c r="AQ23" t="s">
        <v>78</v>
      </c>
      <c r="AY23" t="s">
        <v>100</v>
      </c>
      <c r="AZ23" t="s">
        <v>211</v>
      </c>
      <c r="BA23" t="s">
        <v>212</v>
      </c>
      <c r="BB23" t="s">
        <v>213</v>
      </c>
      <c r="BC23" t="s">
        <v>214</v>
      </c>
      <c r="BE23">
        <v>0</v>
      </c>
      <c r="BF23">
        <v>0</v>
      </c>
      <c r="BG23">
        <v>0</v>
      </c>
      <c r="BI23">
        <v>1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S23">
        <v>1</v>
      </c>
      <c r="BT23">
        <v>1</v>
      </c>
      <c r="BW23">
        <v>1</v>
      </c>
      <c r="CA23">
        <v>0</v>
      </c>
      <c r="CB23">
        <v>8.3333333333333301E-2</v>
      </c>
      <c r="CC23">
        <v>2</v>
      </c>
      <c r="CD23">
        <v>1</v>
      </c>
      <c r="CE23">
        <v>3.0833333333333299</v>
      </c>
    </row>
    <row r="24" spans="1:83" x14ac:dyDescent="0.25">
      <c r="A24" t="s">
        <v>215</v>
      </c>
      <c r="B24" t="s">
        <v>216</v>
      </c>
      <c r="C24">
        <v>-1.74</v>
      </c>
      <c r="D24">
        <v>228.11463000000001</v>
      </c>
      <c r="E24">
        <v>227.10736</v>
      </c>
      <c r="F24">
        <v>16.032</v>
      </c>
      <c r="G24" s="5">
        <v>1</v>
      </c>
      <c r="H24" t="s">
        <v>114</v>
      </c>
      <c r="K24">
        <v>436225.36017879401</v>
      </c>
      <c r="L24">
        <v>726221.60626038199</v>
      </c>
      <c r="M24">
        <v>11763127.172512401</v>
      </c>
      <c r="N24">
        <v>19535855.021745302</v>
      </c>
      <c r="O24">
        <v>11887488.9356835</v>
      </c>
      <c r="P24">
        <v>19391830.027830701</v>
      </c>
      <c r="Q24">
        <v>51254013.199593902</v>
      </c>
      <c r="R24">
        <v>44921933.146850102</v>
      </c>
      <c r="S24">
        <v>42150322.6104635</v>
      </c>
      <c r="T24">
        <v>23882429.533676401</v>
      </c>
      <c r="U24">
        <v>36702367.5656882</v>
      </c>
      <c r="V24">
        <v>44369362.482631199</v>
      </c>
      <c r="W24">
        <v>31382879.369370401</v>
      </c>
      <c r="X24">
        <v>41045349.290249601</v>
      </c>
      <c r="Y24">
        <v>14263121.7011413</v>
      </c>
      <c r="Z24" s="6">
        <v>20880513.742525201</v>
      </c>
      <c r="AA24">
        <v>19631843.383981802</v>
      </c>
      <c r="AB24">
        <v>26263593.0126739</v>
      </c>
      <c r="AC24">
        <v>26026446.0933959</v>
      </c>
      <c r="AD24">
        <v>17497429.2134386</v>
      </c>
      <c r="AE24">
        <v>20215526.374970999</v>
      </c>
      <c r="AF24">
        <v>10607813.0927747</v>
      </c>
      <c r="AG24">
        <v>15333106.919523099</v>
      </c>
      <c r="AH24">
        <v>17195865.7509134</v>
      </c>
      <c r="AI24">
        <v>12288611.063020799</v>
      </c>
      <c r="AJ24">
        <v>10694012.7142362</v>
      </c>
      <c r="AK24">
        <v>4396399.4434117097</v>
      </c>
      <c r="AL24">
        <v>9525512.1820031404</v>
      </c>
      <c r="AM24">
        <v>13344556.7824258</v>
      </c>
      <c r="AN24">
        <v>13190063.786313601</v>
      </c>
      <c r="AO24" s="3">
        <f t="shared" si="0"/>
        <v>0.39906110052360322</v>
      </c>
      <c r="AQ24" t="s">
        <v>78</v>
      </c>
      <c r="AY24" t="s">
        <v>100</v>
      </c>
      <c r="AZ24" t="s">
        <v>217</v>
      </c>
      <c r="BA24" t="s">
        <v>218</v>
      </c>
      <c r="BB24" t="s">
        <v>219</v>
      </c>
      <c r="BC24" t="s">
        <v>220</v>
      </c>
      <c r="BE24">
        <v>0</v>
      </c>
      <c r="BF24">
        <v>0</v>
      </c>
      <c r="BH24">
        <v>1</v>
      </c>
      <c r="BI24">
        <v>1</v>
      </c>
      <c r="BJ24">
        <v>1</v>
      </c>
      <c r="BK24">
        <v>0</v>
      </c>
      <c r="BL24">
        <v>1</v>
      </c>
      <c r="BN24">
        <v>1</v>
      </c>
      <c r="BO24">
        <v>0</v>
      </c>
      <c r="BQ24">
        <v>0</v>
      </c>
      <c r="BS24">
        <v>1</v>
      </c>
      <c r="BT24">
        <v>1</v>
      </c>
      <c r="BV24">
        <v>1</v>
      </c>
      <c r="BW24">
        <v>1</v>
      </c>
      <c r="CA24">
        <v>0</v>
      </c>
      <c r="CB24">
        <v>0.41666666666666702</v>
      </c>
      <c r="CC24">
        <v>3</v>
      </c>
      <c r="CD24">
        <v>1</v>
      </c>
      <c r="CE24">
        <v>4.4166666666666696</v>
      </c>
    </row>
    <row r="25" spans="1:83" x14ac:dyDescent="0.25">
      <c r="A25" t="s">
        <v>221</v>
      </c>
      <c r="B25" t="s">
        <v>222</v>
      </c>
      <c r="C25">
        <v>0.32</v>
      </c>
      <c r="D25">
        <v>440.15983</v>
      </c>
      <c r="E25">
        <v>439.15255000000002</v>
      </c>
      <c r="F25">
        <v>11.009</v>
      </c>
      <c r="G25" s="5">
        <v>1</v>
      </c>
      <c r="H25" t="s">
        <v>114</v>
      </c>
      <c r="I25" t="s">
        <v>99</v>
      </c>
      <c r="K25">
        <v>29943.655220837602</v>
      </c>
      <c r="L25">
        <v>26361.600289285601</v>
      </c>
      <c r="M25">
        <v>35740148.526373699</v>
      </c>
      <c r="N25">
        <v>8938869.2399810608</v>
      </c>
      <c r="O25">
        <v>75776927.4754318</v>
      </c>
      <c r="P25">
        <v>136782913.030536</v>
      </c>
      <c r="Q25">
        <v>9602233.6475172695</v>
      </c>
      <c r="R25">
        <v>6273196.2095967401</v>
      </c>
      <c r="S25">
        <v>11924623.150426799</v>
      </c>
      <c r="T25">
        <v>23751604.649575502</v>
      </c>
      <c r="U25">
        <v>19898959.6207247</v>
      </c>
      <c r="V25">
        <v>23709989.599829599</v>
      </c>
      <c r="W25">
        <v>11918449.9676065</v>
      </c>
      <c r="X25">
        <v>36545335.550078399</v>
      </c>
      <c r="Y25">
        <v>31032026.373128701</v>
      </c>
      <c r="Z25" s="6">
        <v>18734225.292252801</v>
      </c>
      <c r="AA25">
        <v>31724035.350762099</v>
      </c>
      <c r="AB25">
        <v>29159272.536581099</v>
      </c>
      <c r="AC25">
        <v>31007435.575140599</v>
      </c>
      <c r="AD25">
        <v>18218639.1373806</v>
      </c>
      <c r="AE25">
        <v>24210372.388435401</v>
      </c>
      <c r="AF25">
        <v>29260154.982747301</v>
      </c>
      <c r="AG25">
        <v>26121390.951721799</v>
      </c>
      <c r="AH25">
        <v>37587942.951126397</v>
      </c>
      <c r="AI25">
        <v>49766923.632108599</v>
      </c>
      <c r="AJ25">
        <v>38945989.0752308</v>
      </c>
      <c r="AK25">
        <v>35148085.613629498</v>
      </c>
      <c r="AL25">
        <v>48306748.718960203</v>
      </c>
      <c r="AM25">
        <v>38488726.594068699</v>
      </c>
      <c r="AN25">
        <v>78040494.267122999</v>
      </c>
      <c r="AO25" s="3">
        <f t="shared" si="0"/>
        <v>-0.54738232434309664</v>
      </c>
      <c r="AP25" t="s">
        <v>78</v>
      </c>
      <c r="AY25" t="s">
        <v>100</v>
      </c>
      <c r="AZ25" t="s">
        <v>223</v>
      </c>
      <c r="BA25" t="s">
        <v>224</v>
      </c>
      <c r="BB25" t="s">
        <v>225</v>
      </c>
      <c r="BC25" t="s">
        <v>226</v>
      </c>
      <c r="BG25">
        <v>0</v>
      </c>
      <c r="BH25">
        <v>0</v>
      </c>
      <c r="BI25">
        <v>0</v>
      </c>
      <c r="BJ25">
        <v>1</v>
      </c>
      <c r="BK25">
        <v>0</v>
      </c>
      <c r="BL25">
        <v>0</v>
      </c>
      <c r="BQ25">
        <v>0</v>
      </c>
      <c r="BS25">
        <v>1</v>
      </c>
      <c r="BT25">
        <v>1</v>
      </c>
      <c r="BV25">
        <v>1</v>
      </c>
      <c r="CA25">
        <v>0</v>
      </c>
      <c r="CB25">
        <v>8.3333333333333301E-2</v>
      </c>
      <c r="CC25">
        <v>3</v>
      </c>
      <c r="CD25">
        <v>0</v>
      </c>
      <c r="CE25">
        <v>3.0833333333333299</v>
      </c>
    </row>
    <row r="26" spans="1:83" x14ac:dyDescent="0.25">
      <c r="A26" t="s">
        <v>227</v>
      </c>
      <c r="B26" t="s">
        <v>228</v>
      </c>
      <c r="C26">
        <v>-0.97</v>
      </c>
      <c r="D26">
        <v>236.10462999999999</v>
      </c>
      <c r="E26">
        <v>235.09735000000001</v>
      </c>
      <c r="F26">
        <v>7.2590000000000003</v>
      </c>
      <c r="G26" s="2">
        <v>2</v>
      </c>
      <c r="H26" t="s">
        <v>114</v>
      </c>
      <c r="I26" t="s">
        <v>99</v>
      </c>
      <c r="K26">
        <v>38249.418092468302</v>
      </c>
      <c r="L26">
        <v>28598.467521286399</v>
      </c>
      <c r="M26">
        <v>5313746.9509814903</v>
      </c>
      <c r="N26">
        <v>6391199.9812533399</v>
      </c>
      <c r="O26">
        <v>2302179.6614306499</v>
      </c>
      <c r="P26">
        <v>6179496.7062567398</v>
      </c>
      <c r="Q26">
        <v>5227674.3026949</v>
      </c>
      <c r="R26">
        <v>1118274.8503694199</v>
      </c>
      <c r="S26">
        <v>2970029.6600538702</v>
      </c>
      <c r="T26">
        <v>1553941.8168172799</v>
      </c>
      <c r="U26">
        <v>4843398.2580997301</v>
      </c>
      <c r="V26">
        <v>7536404.8264824199</v>
      </c>
      <c r="W26">
        <v>368864.26157544501</v>
      </c>
      <c r="X26">
        <v>4167392.6062204498</v>
      </c>
      <c r="Y26">
        <v>849834.18255678494</v>
      </c>
      <c r="Z26" s="6">
        <v>9738263.7094534803</v>
      </c>
      <c r="AA26">
        <v>1299870.4365802</v>
      </c>
      <c r="AB26">
        <v>1585118.1280797799</v>
      </c>
      <c r="AC26">
        <v>3862654.4889204698</v>
      </c>
      <c r="AD26">
        <v>5121206.2129448401</v>
      </c>
      <c r="AE26">
        <v>1716169.82373408</v>
      </c>
      <c r="AF26">
        <v>2152486.22980214</v>
      </c>
      <c r="AG26">
        <v>1110543.3269584</v>
      </c>
      <c r="AH26">
        <v>1168140.14798627</v>
      </c>
      <c r="AI26">
        <v>1587167.7555366401</v>
      </c>
      <c r="AJ26">
        <v>5548834.4288926898</v>
      </c>
      <c r="AK26">
        <v>1937187.9842512701</v>
      </c>
      <c r="AL26">
        <v>2394061.8199483901</v>
      </c>
      <c r="AM26">
        <v>1649517.5077948801</v>
      </c>
      <c r="AN26">
        <v>1797130.8330105599</v>
      </c>
      <c r="AO26" s="3">
        <f t="shared" si="0"/>
        <v>-0.11598366654038395</v>
      </c>
      <c r="AU26" t="s">
        <v>78</v>
      </c>
      <c r="AY26" t="s">
        <v>100</v>
      </c>
      <c r="AZ26" t="s">
        <v>39</v>
      </c>
      <c r="BA26" t="s">
        <v>229</v>
      </c>
      <c r="BB26" t="s">
        <v>230</v>
      </c>
      <c r="BC26" t="s">
        <v>231</v>
      </c>
      <c r="BS26">
        <v>1</v>
      </c>
      <c r="BT26">
        <v>1</v>
      </c>
      <c r="BV26">
        <v>0</v>
      </c>
      <c r="CA26">
        <v>0</v>
      </c>
      <c r="CB26">
        <v>0</v>
      </c>
      <c r="CC26">
        <v>2</v>
      </c>
      <c r="CD26">
        <v>0</v>
      </c>
      <c r="CE26">
        <v>2</v>
      </c>
    </row>
    <row r="27" spans="1:83" x14ac:dyDescent="0.25">
      <c r="A27" t="s">
        <v>232</v>
      </c>
      <c r="B27" t="s">
        <v>233</v>
      </c>
      <c r="C27">
        <v>-0.22</v>
      </c>
      <c r="D27">
        <v>331.13315</v>
      </c>
      <c r="E27">
        <v>332.14042000000001</v>
      </c>
      <c r="F27">
        <v>8.875</v>
      </c>
      <c r="G27" s="4">
        <v>2</v>
      </c>
      <c r="H27" t="s">
        <v>77</v>
      </c>
      <c r="K27">
        <v>408790.027641933</v>
      </c>
      <c r="L27">
        <v>89721.404637044194</v>
      </c>
      <c r="M27">
        <v>1030202.02325361</v>
      </c>
      <c r="N27">
        <v>45544395.268633701</v>
      </c>
      <c r="O27">
        <v>38822152.069760501</v>
      </c>
      <c r="P27">
        <v>62212151.703090698</v>
      </c>
      <c r="Q27">
        <v>5981094.8895594096</v>
      </c>
      <c r="R27">
        <v>6843207.4761477597</v>
      </c>
      <c r="S27">
        <v>1468035.33915628</v>
      </c>
      <c r="T27">
        <v>11358232.191899201</v>
      </c>
      <c r="U27">
        <v>1494017.1021805899</v>
      </c>
      <c r="V27">
        <v>914078.76258603204</v>
      </c>
      <c r="W27">
        <v>513816.20433270501</v>
      </c>
      <c r="X27">
        <v>9381186.2988373991</v>
      </c>
      <c r="Y27">
        <v>394442037.37572801</v>
      </c>
      <c r="Z27">
        <v>716759891.03586602</v>
      </c>
      <c r="AA27">
        <v>80557050.887413502</v>
      </c>
      <c r="AB27">
        <v>137993604.84393099</v>
      </c>
      <c r="AC27">
        <v>29160290.397801898</v>
      </c>
      <c r="AD27">
        <v>25178571.115824599</v>
      </c>
      <c r="AE27">
        <v>46119352.164829999</v>
      </c>
      <c r="AF27">
        <v>17941020.3440088</v>
      </c>
      <c r="AG27">
        <v>15083195.008132</v>
      </c>
      <c r="AH27">
        <v>7001635.6207580902</v>
      </c>
      <c r="AI27">
        <v>20842180.2452696</v>
      </c>
      <c r="AJ27">
        <v>2533167.5226503899</v>
      </c>
      <c r="AK27">
        <v>2973086.0357091799</v>
      </c>
      <c r="AL27">
        <v>2199793.7506170599</v>
      </c>
      <c r="AM27">
        <v>533464.24143901304</v>
      </c>
      <c r="AN27">
        <v>5512433.3308119904</v>
      </c>
      <c r="AO27" s="3">
        <f t="shared" si="0"/>
        <v>0.88065969770724228</v>
      </c>
      <c r="AP27" t="s">
        <v>78</v>
      </c>
      <c r="AY27" t="s">
        <v>79</v>
      </c>
      <c r="AZ27" t="s">
        <v>223</v>
      </c>
      <c r="BA27" t="s">
        <v>234</v>
      </c>
      <c r="BB27" t="s">
        <v>235</v>
      </c>
      <c r="BC27" t="s">
        <v>236</v>
      </c>
      <c r="BE27">
        <v>1</v>
      </c>
      <c r="BS27">
        <v>1</v>
      </c>
      <c r="BT27">
        <v>1</v>
      </c>
      <c r="BV27">
        <v>0</v>
      </c>
      <c r="CA27">
        <v>1</v>
      </c>
      <c r="CB27">
        <v>0</v>
      </c>
      <c r="CC27">
        <v>2</v>
      </c>
      <c r="CD27">
        <v>0</v>
      </c>
      <c r="CE27">
        <v>3</v>
      </c>
    </row>
    <row r="28" spans="1:83" x14ac:dyDescent="0.25">
      <c r="A28" t="s">
        <v>237</v>
      </c>
      <c r="B28" t="s">
        <v>238</v>
      </c>
      <c r="C28">
        <v>-0.18</v>
      </c>
      <c r="D28">
        <v>326.12977000000001</v>
      </c>
      <c r="E28">
        <v>327.13704000000001</v>
      </c>
      <c r="F28">
        <v>12.048999999999999</v>
      </c>
      <c r="G28" s="4">
        <v>2</v>
      </c>
      <c r="H28" t="s">
        <v>77</v>
      </c>
      <c r="I28" t="s">
        <v>99</v>
      </c>
      <c r="K28">
        <v>84096.686428569999</v>
      </c>
      <c r="L28">
        <v>259242.21114895301</v>
      </c>
      <c r="M28">
        <v>1320355.7248406601</v>
      </c>
      <c r="N28">
        <v>1616036.0560697301</v>
      </c>
      <c r="O28">
        <v>1405379.0690828899</v>
      </c>
      <c r="P28">
        <v>1433159.03401907</v>
      </c>
      <c r="Q28">
        <v>1402617.97137227</v>
      </c>
      <c r="R28">
        <v>1154804.3891445701</v>
      </c>
      <c r="S28">
        <v>1141526.85556933</v>
      </c>
      <c r="T28">
        <v>4179595.0066157398</v>
      </c>
      <c r="U28">
        <v>1362738.9272322301</v>
      </c>
      <c r="V28">
        <v>1246882.84475227</v>
      </c>
      <c r="W28">
        <v>866753.124055953</v>
      </c>
      <c r="X28">
        <v>1378856.2593004899</v>
      </c>
      <c r="Y28">
        <v>1382737.40091374</v>
      </c>
      <c r="Z28">
        <v>4734413.0626250701</v>
      </c>
      <c r="AA28">
        <v>20191083.861906201</v>
      </c>
      <c r="AB28">
        <v>152481780.274771</v>
      </c>
      <c r="AC28">
        <v>1099675.27507798</v>
      </c>
      <c r="AD28">
        <v>1280568.9360863301</v>
      </c>
      <c r="AE28">
        <v>17720028.049806301</v>
      </c>
      <c r="AF28">
        <v>10813588.491992</v>
      </c>
      <c r="AG28">
        <v>7432204.8123613298</v>
      </c>
      <c r="AH28">
        <v>3066780.4375712499</v>
      </c>
      <c r="AI28">
        <v>9275038.0225209594</v>
      </c>
      <c r="AJ28">
        <v>3864145.9246708099</v>
      </c>
      <c r="AK28">
        <v>21451059.533354301</v>
      </c>
      <c r="AL28">
        <v>7282612.8771435497</v>
      </c>
      <c r="AM28">
        <v>2456745.6030702698</v>
      </c>
      <c r="AN28">
        <v>12665990.120622599</v>
      </c>
      <c r="AO28" s="3">
        <f t="shared" si="0"/>
        <v>-0.31804230866900207</v>
      </c>
      <c r="AP28" t="s">
        <v>78</v>
      </c>
      <c r="AY28" t="s">
        <v>79</v>
      </c>
      <c r="AZ28" t="s">
        <v>223</v>
      </c>
      <c r="BA28" t="s">
        <v>239</v>
      </c>
      <c r="BB28" t="s">
        <v>240</v>
      </c>
      <c r="BC28" t="s">
        <v>241</v>
      </c>
      <c r="BE28">
        <v>0</v>
      </c>
      <c r="BG28">
        <v>0</v>
      </c>
      <c r="BI28">
        <v>0</v>
      </c>
      <c r="BK28">
        <v>0</v>
      </c>
      <c r="BL28">
        <v>1</v>
      </c>
      <c r="BM28">
        <v>0</v>
      </c>
      <c r="BN28">
        <v>0</v>
      </c>
      <c r="BQ28">
        <v>0</v>
      </c>
      <c r="CA28">
        <v>0</v>
      </c>
      <c r="CB28">
        <v>8.3333333333333301E-2</v>
      </c>
      <c r="CC28">
        <v>0</v>
      </c>
      <c r="CD28">
        <v>0</v>
      </c>
      <c r="CE28">
        <v>8.3333333333333301E-2</v>
      </c>
    </row>
    <row r="29" spans="1:83" x14ac:dyDescent="0.25">
      <c r="A29" t="s">
        <v>242</v>
      </c>
      <c r="B29" t="s">
        <v>243</v>
      </c>
      <c r="C29">
        <v>0.2</v>
      </c>
      <c r="D29">
        <v>303.14711999999997</v>
      </c>
      <c r="E29">
        <v>302.13983999999999</v>
      </c>
      <c r="F29">
        <v>13.465999999999999</v>
      </c>
      <c r="G29" s="4">
        <v>2</v>
      </c>
      <c r="H29" t="s">
        <v>114</v>
      </c>
      <c r="I29" t="s">
        <v>99</v>
      </c>
      <c r="K29">
        <v>39858.589942750899</v>
      </c>
      <c r="L29">
        <v>36462.265323695399</v>
      </c>
      <c r="M29">
        <v>4174774.8383284998</v>
      </c>
      <c r="N29">
        <v>5258862.7588877203</v>
      </c>
      <c r="O29">
        <v>5184603.7312083496</v>
      </c>
      <c r="P29">
        <v>6523743.0263362704</v>
      </c>
      <c r="Q29">
        <v>6710261.1818067804</v>
      </c>
      <c r="R29">
        <v>3966146.6651697098</v>
      </c>
      <c r="S29">
        <v>3738054.2567835399</v>
      </c>
      <c r="T29">
        <v>3437900.9722726</v>
      </c>
      <c r="U29">
        <v>2811068.51727761</v>
      </c>
      <c r="V29">
        <v>1286532.5580682899</v>
      </c>
      <c r="W29">
        <v>2938589.4450199902</v>
      </c>
      <c r="X29">
        <v>2437432.0813009101</v>
      </c>
      <c r="Y29">
        <v>4193767.5203424101</v>
      </c>
      <c r="Z29">
        <v>250552.28185870301</v>
      </c>
      <c r="AA29">
        <v>4341466.1847188799</v>
      </c>
      <c r="AB29">
        <v>2502086.4522138201</v>
      </c>
      <c r="AC29">
        <v>1633925.47994938</v>
      </c>
      <c r="AD29">
        <v>1771599.2518551501</v>
      </c>
      <c r="AE29">
        <v>2120526.80654037</v>
      </c>
      <c r="AF29">
        <v>628862.626294318</v>
      </c>
      <c r="AG29">
        <v>2133646.1636328301</v>
      </c>
      <c r="AH29">
        <v>2065430.78282747</v>
      </c>
      <c r="AI29">
        <v>1522250.3196280799</v>
      </c>
      <c r="AJ29">
        <v>143908.34323810399</v>
      </c>
      <c r="AK29">
        <v>139263.78226183099</v>
      </c>
      <c r="AL29">
        <v>159071.921734467</v>
      </c>
      <c r="AM29">
        <v>289557.75224932597</v>
      </c>
      <c r="AN29">
        <v>148355.05869577601</v>
      </c>
      <c r="AO29" s="3">
        <f t="shared" si="0"/>
        <v>0.89624498553362486</v>
      </c>
      <c r="AX29" t="s">
        <v>78</v>
      </c>
      <c r="AY29" t="s">
        <v>100</v>
      </c>
      <c r="AZ29" t="s">
        <v>244</v>
      </c>
      <c r="BA29" t="s">
        <v>245</v>
      </c>
      <c r="BB29" t="s">
        <v>246</v>
      </c>
      <c r="BC29" t="s">
        <v>247</v>
      </c>
      <c r="BS29">
        <v>0</v>
      </c>
      <c r="BT29">
        <v>1</v>
      </c>
      <c r="CA29">
        <v>0</v>
      </c>
      <c r="CB29">
        <v>0</v>
      </c>
      <c r="CC29">
        <v>1</v>
      </c>
      <c r="CD29">
        <v>0</v>
      </c>
      <c r="CE29">
        <v>1</v>
      </c>
    </row>
    <row r="30" spans="1:83" x14ac:dyDescent="0.25">
      <c r="A30" t="s">
        <v>248</v>
      </c>
      <c r="B30" t="s">
        <v>249</v>
      </c>
      <c r="C30">
        <v>0.73</v>
      </c>
      <c r="D30">
        <v>181.18317999999999</v>
      </c>
      <c r="E30">
        <v>182.19046</v>
      </c>
      <c r="F30">
        <v>10.119999999999999</v>
      </c>
      <c r="G30" s="5">
        <v>1</v>
      </c>
      <c r="H30" t="s">
        <v>77</v>
      </c>
      <c r="K30">
        <v>473017.28222585598</v>
      </c>
      <c r="L30">
        <v>676461.95757106598</v>
      </c>
      <c r="M30">
        <v>662638.59571012703</v>
      </c>
      <c r="N30">
        <v>19712656.651558299</v>
      </c>
      <c r="O30">
        <v>38942775.240373299</v>
      </c>
      <c r="P30">
        <v>46063246.939569697</v>
      </c>
      <c r="Q30">
        <v>44237504.438887402</v>
      </c>
      <c r="R30">
        <v>29190615.501077399</v>
      </c>
      <c r="S30">
        <v>31729048.929343302</v>
      </c>
      <c r="T30">
        <v>23609404.013586801</v>
      </c>
      <c r="U30">
        <v>535181231.23285902</v>
      </c>
      <c r="V30">
        <v>602470298.29366803</v>
      </c>
      <c r="W30">
        <v>131810687.85107</v>
      </c>
      <c r="X30">
        <v>1263020832.4751699</v>
      </c>
      <c r="Y30">
        <v>9226870.1205843594</v>
      </c>
      <c r="Z30">
        <v>5402745.3038342902</v>
      </c>
      <c r="AA30">
        <v>2104637.24802271</v>
      </c>
      <c r="AB30">
        <v>50369295.051304601</v>
      </c>
      <c r="AC30">
        <v>78630337.166764095</v>
      </c>
      <c r="AD30">
        <v>5764853.49406299</v>
      </c>
      <c r="AE30">
        <v>11966974.859176699</v>
      </c>
      <c r="AF30">
        <v>24197288.4139584</v>
      </c>
      <c r="AG30">
        <v>18454365.368289098</v>
      </c>
      <c r="AH30">
        <v>100870817.352781</v>
      </c>
      <c r="AI30">
        <v>114371829.69858301</v>
      </c>
      <c r="AJ30">
        <v>1771795.02316683</v>
      </c>
      <c r="AK30">
        <v>4208160.5859689601</v>
      </c>
      <c r="AL30">
        <v>2665840.5592259802</v>
      </c>
      <c r="AM30">
        <v>74445718.829367593</v>
      </c>
      <c r="AN30">
        <v>26617418.380937301</v>
      </c>
      <c r="AO30" s="3">
        <f t="shared" si="0"/>
        <v>0.56643697061885434</v>
      </c>
      <c r="AT30" t="s">
        <v>78</v>
      </c>
      <c r="AY30" t="s">
        <v>107</v>
      </c>
      <c r="AZ30" t="s">
        <v>250</v>
      </c>
      <c r="BA30" t="s">
        <v>251</v>
      </c>
      <c r="BB30" t="s">
        <v>252</v>
      </c>
      <c r="BC30" t="s">
        <v>253</v>
      </c>
      <c r="BE30">
        <v>0</v>
      </c>
      <c r="BH30">
        <v>0</v>
      </c>
      <c r="BJ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CA30">
        <v>0</v>
      </c>
      <c r="CB30">
        <v>0</v>
      </c>
      <c r="CC30">
        <v>0</v>
      </c>
      <c r="CD30">
        <v>0</v>
      </c>
      <c r="CE30">
        <v>0</v>
      </c>
    </row>
    <row r="31" spans="1:83" x14ac:dyDescent="0.25">
      <c r="A31" t="s">
        <v>254</v>
      </c>
      <c r="B31" t="s">
        <v>255</v>
      </c>
      <c r="C31">
        <v>0.02</v>
      </c>
      <c r="D31">
        <v>260.02483000000001</v>
      </c>
      <c r="E31">
        <v>261.03210000000001</v>
      </c>
      <c r="F31">
        <v>12.712999999999999</v>
      </c>
      <c r="G31" s="4">
        <v>2</v>
      </c>
      <c r="H31" t="s">
        <v>77</v>
      </c>
      <c r="K31">
        <v>82712.007807026195</v>
      </c>
      <c r="L31">
        <v>71295.516889343897</v>
      </c>
      <c r="M31">
        <v>1045418.97380511</v>
      </c>
      <c r="N31">
        <v>1342783.39005909</v>
      </c>
      <c r="O31">
        <v>1170275.64375313</v>
      </c>
      <c r="P31">
        <v>1314582.49975397</v>
      </c>
      <c r="Q31">
        <v>1150821.4072829401</v>
      </c>
      <c r="R31">
        <v>994418.20384796604</v>
      </c>
      <c r="S31">
        <v>1011739.50495601</v>
      </c>
      <c r="T31">
        <v>1071030.69614684</v>
      </c>
      <c r="U31">
        <v>1209242.7071376201</v>
      </c>
      <c r="V31">
        <v>1259464.0189257399</v>
      </c>
      <c r="W31">
        <v>770127.87639629899</v>
      </c>
      <c r="X31">
        <v>1122922.85836598</v>
      </c>
      <c r="Y31">
        <v>69721769.850190997</v>
      </c>
      <c r="Z31">
        <v>240865960.47195101</v>
      </c>
      <c r="AA31">
        <v>1142193.6387416399</v>
      </c>
      <c r="AB31">
        <v>11525900.508645101</v>
      </c>
      <c r="AC31">
        <v>921571.18526890001</v>
      </c>
      <c r="AD31">
        <v>958787.65541660402</v>
      </c>
      <c r="AE31">
        <v>3649657.6754466901</v>
      </c>
      <c r="AF31">
        <v>1976196.41024147</v>
      </c>
      <c r="AG31">
        <v>1082723.7814308701</v>
      </c>
      <c r="AH31">
        <v>1369166.8812818001</v>
      </c>
      <c r="AI31">
        <v>1087137.76986128</v>
      </c>
      <c r="AJ31">
        <v>811616.41750145995</v>
      </c>
      <c r="AK31">
        <v>1581255.1785386701</v>
      </c>
      <c r="AL31">
        <v>2043454.6987302201</v>
      </c>
      <c r="AM31">
        <v>980170.34654827102</v>
      </c>
      <c r="AN31">
        <v>1275375.03046438</v>
      </c>
      <c r="AO31" s="3">
        <f t="shared" si="0"/>
        <v>0.15179577919256626</v>
      </c>
      <c r="AP31" t="s">
        <v>78</v>
      </c>
      <c r="AY31" t="s">
        <v>79</v>
      </c>
      <c r="AZ31" t="s">
        <v>256</v>
      </c>
      <c r="BA31" t="s">
        <v>257</v>
      </c>
      <c r="BB31" t="s">
        <v>258</v>
      </c>
      <c r="BC31" t="s">
        <v>259</v>
      </c>
      <c r="BF31">
        <v>0</v>
      </c>
      <c r="CA31">
        <v>0</v>
      </c>
      <c r="CB31">
        <v>0</v>
      </c>
      <c r="CC31">
        <v>0</v>
      </c>
      <c r="CD31">
        <v>0</v>
      </c>
      <c r="CE31">
        <v>0</v>
      </c>
    </row>
    <row r="32" spans="1:83" x14ac:dyDescent="0.25">
      <c r="A32" t="s">
        <v>260</v>
      </c>
      <c r="B32" t="s">
        <v>261</v>
      </c>
      <c r="C32">
        <v>-0.5</v>
      </c>
      <c r="D32">
        <v>254.05778000000001</v>
      </c>
      <c r="E32">
        <v>253.0505</v>
      </c>
      <c r="F32">
        <v>13.728999999999999</v>
      </c>
      <c r="G32" s="4">
        <v>2</v>
      </c>
      <c r="H32" t="s">
        <v>114</v>
      </c>
      <c r="I32" t="s">
        <v>99</v>
      </c>
      <c r="K32">
        <v>50259.384485880699</v>
      </c>
      <c r="L32">
        <v>39975.596815590899</v>
      </c>
      <c r="M32">
        <v>234894006.35929</v>
      </c>
      <c r="N32">
        <v>233371996.09613699</v>
      </c>
      <c r="O32">
        <v>88786762.608387798</v>
      </c>
      <c r="P32">
        <v>81653929.633284494</v>
      </c>
      <c r="Q32">
        <v>175180433.75088599</v>
      </c>
      <c r="R32">
        <v>326338761.68949503</v>
      </c>
      <c r="S32">
        <v>107628091.553881</v>
      </c>
      <c r="T32">
        <v>110406851.894104</v>
      </c>
      <c r="U32">
        <v>137557037.612073</v>
      </c>
      <c r="V32">
        <v>89708558.418314204</v>
      </c>
      <c r="W32">
        <v>28179935.842445999</v>
      </c>
      <c r="X32">
        <v>56358766.337450802</v>
      </c>
      <c r="Y32">
        <v>153703058.64775899</v>
      </c>
      <c r="Z32" s="6">
        <v>88673905.5335816</v>
      </c>
      <c r="AA32">
        <v>90094818.714574903</v>
      </c>
      <c r="AB32">
        <v>72404619.048060596</v>
      </c>
      <c r="AC32">
        <v>104098180.26355</v>
      </c>
      <c r="AD32">
        <v>139172659.35498101</v>
      </c>
      <c r="AE32">
        <v>154471817.68403101</v>
      </c>
      <c r="AF32">
        <v>87042575.580745205</v>
      </c>
      <c r="AG32">
        <v>74416455.039016396</v>
      </c>
      <c r="AH32">
        <v>29116990.359708</v>
      </c>
      <c r="AI32">
        <v>46258785.833202198</v>
      </c>
      <c r="AJ32">
        <v>3853714.04893295</v>
      </c>
      <c r="AK32">
        <v>2940794.0896487702</v>
      </c>
      <c r="AL32">
        <v>3343198.7908704001</v>
      </c>
      <c r="AM32">
        <v>5362801.4202970797</v>
      </c>
      <c r="AN32">
        <v>1161584.83684877</v>
      </c>
      <c r="AO32" s="3">
        <f t="shared" si="0"/>
        <v>0.96324021608022126</v>
      </c>
      <c r="AX32" t="s">
        <v>78</v>
      </c>
      <c r="AY32" t="s">
        <v>100</v>
      </c>
      <c r="AZ32" t="s">
        <v>262</v>
      </c>
      <c r="BA32" t="s">
        <v>263</v>
      </c>
      <c r="BB32" t="s">
        <v>264</v>
      </c>
      <c r="BC32" t="s">
        <v>265</v>
      </c>
      <c r="BE32">
        <v>0</v>
      </c>
      <c r="BI32">
        <v>1</v>
      </c>
      <c r="BJ32">
        <v>0</v>
      </c>
      <c r="BK32">
        <v>0</v>
      </c>
      <c r="BM32">
        <v>0</v>
      </c>
      <c r="BN32">
        <v>1</v>
      </c>
      <c r="BO32">
        <v>0</v>
      </c>
      <c r="BQ32">
        <v>1</v>
      </c>
      <c r="CA32">
        <v>0</v>
      </c>
      <c r="CB32">
        <v>0.25</v>
      </c>
      <c r="CC32">
        <v>0</v>
      </c>
      <c r="CD32">
        <v>0</v>
      </c>
      <c r="CE32">
        <v>0.25</v>
      </c>
    </row>
    <row r="33" spans="1:83" x14ac:dyDescent="0.25">
      <c r="A33" t="s">
        <v>266</v>
      </c>
      <c r="B33" t="s">
        <v>267</v>
      </c>
      <c r="C33">
        <v>0.53</v>
      </c>
      <c r="D33">
        <v>191.13112000000001</v>
      </c>
      <c r="E33">
        <v>192.13838999999999</v>
      </c>
      <c r="F33">
        <v>16.190999999999999</v>
      </c>
      <c r="G33" s="5">
        <v>1</v>
      </c>
      <c r="H33" t="s">
        <v>77</v>
      </c>
      <c r="K33">
        <v>3802725.0467189499</v>
      </c>
      <c r="L33">
        <v>3523543.0383371701</v>
      </c>
      <c r="M33">
        <v>1641019.3016407201</v>
      </c>
      <c r="N33">
        <v>285813867.76276398</v>
      </c>
      <c r="O33">
        <v>3274873.0922864699</v>
      </c>
      <c r="P33">
        <v>632408861.21188998</v>
      </c>
      <c r="Q33">
        <v>2477645.7241662298</v>
      </c>
      <c r="R33">
        <v>897419.51652018202</v>
      </c>
      <c r="S33">
        <v>41756016.677873403</v>
      </c>
      <c r="T33">
        <v>14341698.368282599</v>
      </c>
      <c r="U33">
        <v>6776331.8578980304</v>
      </c>
      <c r="V33">
        <v>45188350.837280497</v>
      </c>
      <c r="W33">
        <v>5506979.9039095901</v>
      </c>
      <c r="X33">
        <v>2423717.72741437</v>
      </c>
      <c r="Y33">
        <v>1229544.8131075101</v>
      </c>
      <c r="Z33">
        <v>3117200.1850623302</v>
      </c>
      <c r="AA33">
        <v>2558638.13267456</v>
      </c>
      <c r="AB33">
        <v>6975203.9733618097</v>
      </c>
      <c r="AC33">
        <v>35904624.538564399</v>
      </c>
      <c r="AD33">
        <v>8415868.1245855298</v>
      </c>
      <c r="AE33">
        <v>117418691.59711701</v>
      </c>
      <c r="AF33">
        <v>222768380.950012</v>
      </c>
      <c r="AG33">
        <v>3035494.4609415098</v>
      </c>
      <c r="AH33">
        <v>544133663.41657495</v>
      </c>
      <c r="AI33">
        <v>399111669.34694701</v>
      </c>
      <c r="AJ33">
        <v>7678659.2035250496</v>
      </c>
      <c r="AK33">
        <v>27287162.246796299</v>
      </c>
      <c r="AL33">
        <v>108504138.527702</v>
      </c>
      <c r="AM33">
        <v>692008112.85343301</v>
      </c>
      <c r="AN33">
        <v>402395325.60007697</v>
      </c>
      <c r="AO33" s="3">
        <f t="shared" si="0"/>
        <v>-0.3022526854427221</v>
      </c>
      <c r="AR33" t="s">
        <v>78</v>
      </c>
      <c r="AY33" t="s">
        <v>100</v>
      </c>
      <c r="AZ33" t="s">
        <v>268</v>
      </c>
      <c r="BA33" t="s">
        <v>269</v>
      </c>
      <c r="BB33" t="s">
        <v>270</v>
      </c>
      <c r="BC33" t="s">
        <v>271</v>
      </c>
      <c r="BE33">
        <v>0</v>
      </c>
      <c r="BH33">
        <v>0</v>
      </c>
      <c r="BJ33">
        <v>0</v>
      </c>
      <c r="BK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S33">
        <v>1</v>
      </c>
      <c r="BT33">
        <v>1</v>
      </c>
      <c r="BY33">
        <v>1</v>
      </c>
      <c r="CA33">
        <v>0</v>
      </c>
      <c r="CB33">
        <v>0</v>
      </c>
      <c r="CC33">
        <v>2</v>
      </c>
      <c r="CD33">
        <v>1</v>
      </c>
      <c r="CE33">
        <v>3</v>
      </c>
    </row>
    <row r="34" spans="1:83" x14ac:dyDescent="0.25">
      <c r="A34" t="s">
        <v>272</v>
      </c>
      <c r="B34" t="s">
        <v>273</v>
      </c>
      <c r="C34">
        <v>0.01</v>
      </c>
      <c r="D34">
        <v>187.06246999999999</v>
      </c>
      <c r="E34">
        <v>186.05520000000001</v>
      </c>
      <c r="F34">
        <v>8.6989999999999998</v>
      </c>
      <c r="G34" s="4">
        <v>2</v>
      </c>
      <c r="H34" t="s">
        <v>114</v>
      </c>
      <c r="K34">
        <v>42225.845030511096</v>
      </c>
      <c r="L34">
        <v>32398.020796172201</v>
      </c>
      <c r="M34">
        <v>96176885.066401705</v>
      </c>
      <c r="N34">
        <v>65758933.057902098</v>
      </c>
      <c r="O34">
        <v>121205714.81935699</v>
      </c>
      <c r="P34">
        <v>73148234.865365803</v>
      </c>
      <c r="Q34">
        <v>117294692.583176</v>
      </c>
      <c r="R34">
        <v>76509623.592828393</v>
      </c>
      <c r="S34">
        <v>68154136.633254394</v>
      </c>
      <c r="T34">
        <v>41541220.796017699</v>
      </c>
      <c r="U34">
        <v>43161683.820073999</v>
      </c>
      <c r="V34">
        <v>23079787.477307498</v>
      </c>
      <c r="W34">
        <v>3243869.2074811198</v>
      </c>
      <c r="X34">
        <v>37206278.831843197</v>
      </c>
      <c r="Y34">
        <v>11199477.607378401</v>
      </c>
      <c r="Z34" s="6">
        <v>43814590.831229299</v>
      </c>
      <c r="AA34">
        <v>78781000.468576103</v>
      </c>
      <c r="AB34">
        <v>15725096.1039712</v>
      </c>
      <c r="AC34">
        <v>42526035.755989298</v>
      </c>
      <c r="AD34">
        <v>53825173.840043202</v>
      </c>
      <c r="AE34">
        <v>41295721.713927798</v>
      </c>
      <c r="AF34">
        <v>19597319.346631899</v>
      </c>
      <c r="AG34">
        <v>54568463.888530299</v>
      </c>
      <c r="AH34">
        <v>16291637.3135096</v>
      </c>
      <c r="AI34">
        <v>28779464.828658301</v>
      </c>
      <c r="AJ34">
        <v>715218.78247797396</v>
      </c>
      <c r="AK34">
        <v>200556.344131366</v>
      </c>
      <c r="AL34">
        <v>152335.62846839099</v>
      </c>
      <c r="AM34">
        <v>200272.78699717601</v>
      </c>
      <c r="AN34">
        <v>120085.05756333101</v>
      </c>
      <c r="AO34" s="3">
        <f t="shared" ref="AO34:AO65" si="1">1-(AVERAGE(AJ34:AN34))/(AVERAGE(AC34:AI34))</f>
        <v>0.99243293694183998</v>
      </c>
      <c r="AR34" t="s">
        <v>78</v>
      </c>
      <c r="AY34" t="s">
        <v>100</v>
      </c>
      <c r="AZ34" t="s">
        <v>274</v>
      </c>
      <c r="BA34" t="s">
        <v>275</v>
      </c>
      <c r="BB34" t="s">
        <v>276</v>
      </c>
      <c r="BC34" t="s">
        <v>277</v>
      </c>
      <c r="BE34">
        <v>0</v>
      </c>
      <c r="BG34">
        <v>0</v>
      </c>
      <c r="BH34">
        <v>0</v>
      </c>
      <c r="BI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Q34">
        <v>0</v>
      </c>
      <c r="BR34">
        <v>0</v>
      </c>
      <c r="BS34">
        <v>1</v>
      </c>
      <c r="BT34">
        <v>1</v>
      </c>
      <c r="BV34">
        <v>1</v>
      </c>
      <c r="CA34">
        <v>0</v>
      </c>
      <c r="CB34">
        <v>0</v>
      </c>
      <c r="CC34">
        <v>3</v>
      </c>
      <c r="CD34">
        <v>0</v>
      </c>
      <c r="CE34">
        <v>3</v>
      </c>
    </row>
    <row r="35" spans="1:83" x14ac:dyDescent="0.25">
      <c r="A35" t="s">
        <v>278</v>
      </c>
      <c r="B35" t="s">
        <v>279</v>
      </c>
      <c r="C35">
        <v>0.76</v>
      </c>
      <c r="D35">
        <v>295.01691</v>
      </c>
      <c r="E35">
        <v>294.00963000000002</v>
      </c>
      <c r="F35">
        <v>16.114000000000001</v>
      </c>
      <c r="G35" s="5">
        <v>1</v>
      </c>
      <c r="H35" t="s">
        <v>114</v>
      </c>
      <c r="I35" t="s">
        <v>99</v>
      </c>
      <c r="K35">
        <v>55191.730456197802</v>
      </c>
      <c r="L35">
        <v>140246.726461907</v>
      </c>
      <c r="M35">
        <v>55019935.2034669</v>
      </c>
      <c r="N35">
        <v>35963320.314893499</v>
      </c>
      <c r="O35">
        <v>77896872.013902098</v>
      </c>
      <c r="P35">
        <v>62812090.863553002</v>
      </c>
      <c r="Q35">
        <v>13927802.049465099</v>
      </c>
      <c r="R35">
        <v>11800640.6464343</v>
      </c>
      <c r="S35">
        <v>3093343.4619452101</v>
      </c>
      <c r="T35">
        <v>3486686.4431297402</v>
      </c>
      <c r="U35">
        <v>13699900.068518501</v>
      </c>
      <c r="V35">
        <v>16082937.832622901</v>
      </c>
      <c r="W35">
        <v>2907369.7762316698</v>
      </c>
      <c r="X35">
        <v>4270944.8847129904</v>
      </c>
      <c r="Y35">
        <v>16482683.628242999</v>
      </c>
      <c r="Z35" s="6">
        <v>13117649.1382399</v>
      </c>
      <c r="AA35">
        <v>35136531.269661203</v>
      </c>
      <c r="AB35">
        <v>7008886.6914465502</v>
      </c>
      <c r="AC35">
        <v>35847418.221123703</v>
      </c>
      <c r="AD35">
        <v>34902586.563494802</v>
      </c>
      <c r="AE35">
        <v>39625658.931296602</v>
      </c>
      <c r="AF35">
        <v>177644100.67167199</v>
      </c>
      <c r="AG35">
        <v>38088013.1185316</v>
      </c>
      <c r="AH35">
        <v>43845173.091514803</v>
      </c>
      <c r="AI35">
        <v>31340126.808458999</v>
      </c>
      <c r="AJ35">
        <v>42203512.1783427</v>
      </c>
      <c r="AK35">
        <v>90868902.986998796</v>
      </c>
      <c r="AL35">
        <v>47828548.770231001</v>
      </c>
      <c r="AM35">
        <v>42120826.810967296</v>
      </c>
      <c r="AN35">
        <v>38673684.3378876</v>
      </c>
      <c r="AO35" s="3">
        <f t="shared" si="1"/>
        <v>8.7017230682394975E-2</v>
      </c>
      <c r="AP35" t="s">
        <v>78</v>
      </c>
      <c r="AY35" t="s">
        <v>100</v>
      </c>
      <c r="AZ35" t="s">
        <v>223</v>
      </c>
      <c r="BA35" t="s">
        <v>280</v>
      </c>
      <c r="BB35" t="s">
        <v>281</v>
      </c>
      <c r="BC35" t="s">
        <v>282</v>
      </c>
      <c r="BE35">
        <v>0</v>
      </c>
      <c r="BF35">
        <v>0</v>
      </c>
      <c r="BS35">
        <v>1</v>
      </c>
      <c r="BT35">
        <v>1</v>
      </c>
      <c r="BV35">
        <v>1</v>
      </c>
      <c r="CA35">
        <v>0</v>
      </c>
      <c r="CB35">
        <v>0</v>
      </c>
      <c r="CC35">
        <v>3</v>
      </c>
      <c r="CD35">
        <v>0</v>
      </c>
      <c r="CE35">
        <v>3</v>
      </c>
    </row>
    <row r="36" spans="1:83" x14ac:dyDescent="0.25">
      <c r="A36" t="s">
        <v>283</v>
      </c>
      <c r="B36" t="s">
        <v>284</v>
      </c>
      <c r="C36">
        <v>-3.89</v>
      </c>
      <c r="D36">
        <v>194.05715000000001</v>
      </c>
      <c r="E36">
        <v>193.04988</v>
      </c>
      <c r="F36">
        <v>12.371</v>
      </c>
      <c r="G36" s="2">
        <v>2</v>
      </c>
      <c r="H36" t="s">
        <v>114</v>
      </c>
      <c r="K36">
        <v>904527.17797640001</v>
      </c>
      <c r="L36">
        <v>2036328.6597879501</v>
      </c>
      <c r="M36">
        <v>62188128.310870998</v>
      </c>
      <c r="N36">
        <v>100855599.452162</v>
      </c>
      <c r="O36">
        <v>77595390.381378606</v>
      </c>
      <c r="P36">
        <v>72726782.850064695</v>
      </c>
      <c r="Q36">
        <v>25618615.5593003</v>
      </c>
      <c r="R36">
        <v>71756328.320023894</v>
      </c>
      <c r="S36">
        <v>56800246.415992104</v>
      </c>
      <c r="T36">
        <v>26051490.318720799</v>
      </c>
      <c r="U36">
        <v>32469886.563447099</v>
      </c>
      <c r="V36">
        <v>38657012.364825003</v>
      </c>
      <c r="W36">
        <v>11480578.301610701</v>
      </c>
      <c r="X36">
        <v>31827310.410627801</v>
      </c>
      <c r="Y36">
        <v>21281045.196743701</v>
      </c>
      <c r="Z36" s="6">
        <v>42052368.026769802</v>
      </c>
      <c r="AA36">
        <v>66649439.474114403</v>
      </c>
      <c r="AB36">
        <v>47733910.326008797</v>
      </c>
      <c r="AC36">
        <v>26121820.4060064</v>
      </c>
      <c r="AD36">
        <v>35622608.475038096</v>
      </c>
      <c r="AE36">
        <v>51034541.6967704</v>
      </c>
      <c r="AF36">
        <v>29047426.738293301</v>
      </c>
      <c r="AG36">
        <v>31113186.716893699</v>
      </c>
      <c r="AH36">
        <v>25555261.912012901</v>
      </c>
      <c r="AI36">
        <v>27545349.4153235</v>
      </c>
      <c r="AJ36">
        <v>3874743.8967645201</v>
      </c>
      <c r="AK36">
        <v>2679488.5618957202</v>
      </c>
      <c r="AL36">
        <v>2773026.0392462602</v>
      </c>
      <c r="AM36">
        <v>13788148.3930992</v>
      </c>
      <c r="AN36">
        <v>13907333.6268312</v>
      </c>
      <c r="AO36" s="3">
        <f t="shared" si="1"/>
        <v>0.77069637264140223</v>
      </c>
      <c r="AQ36" t="s">
        <v>78</v>
      </c>
      <c r="AY36" t="s">
        <v>100</v>
      </c>
      <c r="AZ36" t="s">
        <v>285</v>
      </c>
      <c r="BA36" t="s">
        <v>286</v>
      </c>
      <c r="BB36" t="s">
        <v>287</v>
      </c>
      <c r="BC36" t="s">
        <v>288</v>
      </c>
      <c r="BE36">
        <v>0</v>
      </c>
      <c r="BG36">
        <v>0</v>
      </c>
      <c r="BI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R36">
        <v>0</v>
      </c>
      <c r="BS36">
        <v>0</v>
      </c>
      <c r="BT36">
        <v>1</v>
      </c>
      <c r="CA36">
        <v>0</v>
      </c>
      <c r="CB36">
        <v>0</v>
      </c>
      <c r="CC36">
        <v>1</v>
      </c>
      <c r="CD36">
        <v>0</v>
      </c>
      <c r="CE36">
        <v>1</v>
      </c>
    </row>
    <row r="37" spans="1:83" x14ac:dyDescent="0.25">
      <c r="A37" t="s">
        <v>289</v>
      </c>
      <c r="B37" t="s">
        <v>290</v>
      </c>
      <c r="C37">
        <v>3.63</v>
      </c>
      <c r="D37">
        <v>113.08447</v>
      </c>
      <c r="E37">
        <v>114.09177</v>
      </c>
      <c r="F37">
        <v>7.0979999999999999</v>
      </c>
      <c r="G37" s="5">
        <v>1</v>
      </c>
      <c r="H37" t="s">
        <v>77</v>
      </c>
      <c r="K37">
        <v>72534099.199946299</v>
      </c>
      <c r="L37">
        <v>62423148.363048203</v>
      </c>
      <c r="M37">
        <v>50618976.759292603</v>
      </c>
      <c r="N37">
        <v>980370069.23022103</v>
      </c>
      <c r="O37">
        <v>64500329.769706897</v>
      </c>
      <c r="P37">
        <v>564413543.417503</v>
      </c>
      <c r="Q37">
        <v>190465384.054658</v>
      </c>
      <c r="R37">
        <v>57877264.727215298</v>
      </c>
      <c r="S37">
        <v>208077199.71849301</v>
      </c>
      <c r="T37">
        <v>415480601.14101797</v>
      </c>
      <c r="U37">
        <v>375819383.87861198</v>
      </c>
      <c r="V37">
        <v>590746868.23939896</v>
      </c>
      <c r="W37">
        <v>206992839.89598399</v>
      </c>
      <c r="X37">
        <v>61991682.055687197</v>
      </c>
      <c r="Y37">
        <v>205944557.331983</v>
      </c>
      <c r="Z37">
        <v>204822544.57685399</v>
      </c>
      <c r="AA37">
        <v>61813018.212207697</v>
      </c>
      <c r="AB37">
        <v>220926108.97617</v>
      </c>
      <c r="AC37">
        <v>195689856.46206701</v>
      </c>
      <c r="AD37">
        <v>117794503.16160201</v>
      </c>
      <c r="AE37">
        <v>246610525.50657201</v>
      </c>
      <c r="AF37">
        <v>220808060.66234201</v>
      </c>
      <c r="AG37">
        <v>74230361.646750197</v>
      </c>
      <c r="AH37">
        <v>165073413.04405099</v>
      </c>
      <c r="AI37">
        <v>212112460.34401801</v>
      </c>
      <c r="AJ37">
        <v>82333184.821691498</v>
      </c>
      <c r="AK37">
        <v>108691620.636811</v>
      </c>
      <c r="AL37">
        <v>69315903.461809799</v>
      </c>
      <c r="AM37">
        <v>189800248.11713499</v>
      </c>
      <c r="AN37">
        <v>159979995.42484799</v>
      </c>
      <c r="AO37" s="3">
        <f t="shared" si="1"/>
        <v>0.30686031124362745</v>
      </c>
      <c r="AT37" t="s">
        <v>78</v>
      </c>
      <c r="AY37" t="s">
        <v>100</v>
      </c>
      <c r="AZ37" t="s">
        <v>291</v>
      </c>
      <c r="BA37" t="s">
        <v>292</v>
      </c>
      <c r="BB37" t="s">
        <v>293</v>
      </c>
      <c r="BC37" t="s">
        <v>294</v>
      </c>
      <c r="BE37">
        <v>0</v>
      </c>
      <c r="BG37">
        <v>0</v>
      </c>
      <c r="BI37">
        <v>0</v>
      </c>
      <c r="BJ37">
        <v>0</v>
      </c>
      <c r="BK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S37">
        <v>0</v>
      </c>
      <c r="BT37">
        <v>1</v>
      </c>
      <c r="CA37">
        <v>0</v>
      </c>
      <c r="CB37">
        <v>0</v>
      </c>
      <c r="CC37">
        <v>1</v>
      </c>
      <c r="CD37">
        <v>0</v>
      </c>
      <c r="CE37">
        <v>1</v>
      </c>
    </row>
    <row r="38" spans="1:83" x14ac:dyDescent="0.25">
      <c r="A38" t="s">
        <v>295</v>
      </c>
      <c r="B38" t="s">
        <v>296</v>
      </c>
      <c r="C38">
        <v>1.19</v>
      </c>
      <c r="D38">
        <v>312.20929999999998</v>
      </c>
      <c r="E38">
        <v>311.20202999999998</v>
      </c>
      <c r="F38">
        <v>22.279</v>
      </c>
      <c r="G38" s="4">
        <v>2</v>
      </c>
      <c r="H38" t="s">
        <v>114</v>
      </c>
      <c r="I38" t="s">
        <v>99</v>
      </c>
      <c r="K38">
        <v>378178.62611948501</v>
      </c>
      <c r="L38">
        <v>129421.648419823</v>
      </c>
      <c r="M38">
        <v>2003442.7950931001</v>
      </c>
      <c r="N38">
        <v>1332895.33138345</v>
      </c>
      <c r="O38">
        <v>1011340.67172246</v>
      </c>
      <c r="P38">
        <v>887969.95056681905</v>
      </c>
      <c r="Q38">
        <v>1606426.1257321499</v>
      </c>
      <c r="R38">
        <v>1915841.1129196</v>
      </c>
      <c r="S38">
        <v>740369.91661178204</v>
      </c>
      <c r="T38">
        <v>556547.93393135001</v>
      </c>
      <c r="U38">
        <v>959741.21416916302</v>
      </c>
      <c r="V38">
        <v>1013289.86501514</v>
      </c>
      <c r="W38">
        <v>171463.87554665699</v>
      </c>
      <c r="X38">
        <v>661680.14805366902</v>
      </c>
      <c r="Y38">
        <v>1834361.0272929601</v>
      </c>
      <c r="Z38" s="6">
        <v>627893.439688946</v>
      </c>
      <c r="AA38">
        <v>777779.92659570696</v>
      </c>
      <c r="AB38">
        <v>510524.69048793998</v>
      </c>
      <c r="AC38">
        <v>1387011.0014454301</v>
      </c>
      <c r="AD38">
        <v>1072314.8750696301</v>
      </c>
      <c r="AE38">
        <v>1371768.95889844</v>
      </c>
      <c r="AF38">
        <v>2256506.4524721801</v>
      </c>
      <c r="AG38">
        <v>999814.51859713998</v>
      </c>
      <c r="AH38">
        <v>259401.93735598799</v>
      </c>
      <c r="AI38">
        <v>281716.86987886502</v>
      </c>
      <c r="AJ38">
        <v>117523.98995141</v>
      </c>
      <c r="AK38">
        <v>113722.394039462</v>
      </c>
      <c r="AL38">
        <v>97708.476397301696</v>
      </c>
      <c r="AM38">
        <v>130218.080083461</v>
      </c>
      <c r="AN38">
        <v>95022.530241229004</v>
      </c>
      <c r="AO38" s="3">
        <f t="shared" si="1"/>
        <v>0.89829322428414637</v>
      </c>
      <c r="AX38" t="s">
        <v>78</v>
      </c>
      <c r="AY38" t="s">
        <v>100</v>
      </c>
      <c r="AZ38" t="s">
        <v>297</v>
      </c>
      <c r="BA38" t="s">
        <v>298</v>
      </c>
      <c r="BB38" t="s">
        <v>299</v>
      </c>
      <c r="BC38" t="s">
        <v>300</v>
      </c>
      <c r="BS38">
        <v>1</v>
      </c>
      <c r="BT38">
        <v>1</v>
      </c>
      <c r="BV38">
        <v>1</v>
      </c>
      <c r="CA38">
        <v>0</v>
      </c>
      <c r="CB38">
        <v>0</v>
      </c>
      <c r="CC38">
        <v>3</v>
      </c>
      <c r="CD38">
        <v>0</v>
      </c>
      <c r="CE38">
        <v>3</v>
      </c>
    </row>
    <row r="39" spans="1:83" x14ac:dyDescent="0.25">
      <c r="A39" t="s">
        <v>301</v>
      </c>
      <c r="B39" t="s">
        <v>302</v>
      </c>
      <c r="C39">
        <v>0.04</v>
      </c>
      <c r="D39">
        <v>435.93871999999999</v>
      </c>
      <c r="E39">
        <v>434.93144000000001</v>
      </c>
      <c r="F39">
        <v>19.318000000000001</v>
      </c>
      <c r="G39" s="4">
        <v>2</v>
      </c>
      <c r="H39" t="s">
        <v>114</v>
      </c>
      <c r="K39">
        <v>56609.429802774401</v>
      </c>
      <c r="L39">
        <v>48810.603041159098</v>
      </c>
      <c r="M39">
        <v>13753941.2704717</v>
      </c>
      <c r="N39">
        <v>23841383.4065606</v>
      </c>
      <c r="O39">
        <v>6069835.5470272303</v>
      </c>
      <c r="P39">
        <v>6521946.8898890903</v>
      </c>
      <c r="Q39">
        <v>865161.38489029696</v>
      </c>
      <c r="R39">
        <v>1069938.4752010501</v>
      </c>
      <c r="S39">
        <v>508523.77148230298</v>
      </c>
      <c r="T39">
        <v>12384382.3011015</v>
      </c>
      <c r="U39">
        <v>977291.82799119304</v>
      </c>
      <c r="V39">
        <v>10817448.442808701</v>
      </c>
      <c r="W39">
        <v>1291155.2492325499</v>
      </c>
      <c r="X39">
        <v>972719.15972352505</v>
      </c>
      <c r="Y39">
        <v>408182.58289383899</v>
      </c>
      <c r="Z39">
        <v>397018.27424005198</v>
      </c>
      <c r="AA39">
        <v>4457242.6009533601</v>
      </c>
      <c r="AB39">
        <v>582993.43377655896</v>
      </c>
      <c r="AC39">
        <v>1354567.24152818</v>
      </c>
      <c r="AD39">
        <v>4134037.6039138902</v>
      </c>
      <c r="AE39">
        <v>7147714.1934764199</v>
      </c>
      <c r="AF39">
        <v>6098902.3285847697</v>
      </c>
      <c r="AG39">
        <v>5221974.6053827601</v>
      </c>
      <c r="AH39">
        <v>4504585.8626478296</v>
      </c>
      <c r="AI39">
        <v>6775027.6673561102</v>
      </c>
      <c r="AJ39">
        <v>3669603.0537666501</v>
      </c>
      <c r="AK39">
        <v>5383863.6643655803</v>
      </c>
      <c r="AL39">
        <v>3204380.6605585702</v>
      </c>
      <c r="AM39">
        <v>4971487.9219461698</v>
      </c>
      <c r="AN39">
        <v>5275413.6191894701</v>
      </c>
      <c r="AO39" s="3">
        <f t="shared" si="1"/>
        <v>0.10585978321411349</v>
      </c>
      <c r="AR39" t="s">
        <v>78</v>
      </c>
      <c r="AY39" t="s">
        <v>100</v>
      </c>
      <c r="AZ39" t="s">
        <v>303</v>
      </c>
      <c r="BA39" t="s">
        <v>304</v>
      </c>
      <c r="BB39" t="s">
        <v>305</v>
      </c>
      <c r="BC39" t="s">
        <v>306</v>
      </c>
      <c r="BE39">
        <v>0</v>
      </c>
      <c r="BI39">
        <v>0</v>
      </c>
      <c r="BK39">
        <v>0</v>
      </c>
      <c r="BL39">
        <v>1</v>
      </c>
      <c r="BM39">
        <v>0</v>
      </c>
      <c r="BS39">
        <v>1</v>
      </c>
      <c r="BT39">
        <v>1</v>
      </c>
      <c r="BV39">
        <v>1</v>
      </c>
      <c r="BY39">
        <v>1</v>
      </c>
      <c r="BZ39">
        <v>1</v>
      </c>
      <c r="CA39">
        <v>0</v>
      </c>
      <c r="CB39">
        <v>8.3333333333333301E-2</v>
      </c>
      <c r="CC39">
        <v>3</v>
      </c>
      <c r="CD39">
        <v>2</v>
      </c>
      <c r="CE39">
        <v>5.0833333333333304</v>
      </c>
    </row>
    <row r="40" spans="1:83" x14ac:dyDescent="0.25">
      <c r="A40" t="s">
        <v>307</v>
      </c>
      <c r="B40" t="s">
        <v>308</v>
      </c>
      <c r="C40">
        <v>0.35</v>
      </c>
      <c r="D40">
        <v>306.10417000000001</v>
      </c>
      <c r="E40">
        <v>307.11144999999999</v>
      </c>
      <c r="F40">
        <v>10.920999999999999</v>
      </c>
      <c r="G40" s="5">
        <v>1</v>
      </c>
      <c r="H40" t="s">
        <v>77</v>
      </c>
      <c r="I40" t="s">
        <v>99</v>
      </c>
      <c r="K40">
        <v>96599.755607356099</v>
      </c>
      <c r="L40">
        <v>94224.531161333201</v>
      </c>
      <c r="M40">
        <v>34661939.784074001</v>
      </c>
      <c r="N40">
        <v>21602388.431547001</v>
      </c>
      <c r="O40">
        <v>502647.06992349599</v>
      </c>
      <c r="P40">
        <v>466620.57588881999</v>
      </c>
      <c r="Q40">
        <v>40112507.814978004</v>
      </c>
      <c r="R40">
        <v>3850224.6751502398</v>
      </c>
      <c r="S40">
        <v>17889952.715332098</v>
      </c>
      <c r="T40">
        <v>1042195.54912627</v>
      </c>
      <c r="U40">
        <v>7543394.1438996904</v>
      </c>
      <c r="V40">
        <v>719757.11784154596</v>
      </c>
      <c r="W40">
        <v>490687.78260809003</v>
      </c>
      <c r="X40">
        <v>28381171.905327801</v>
      </c>
      <c r="Y40">
        <v>716640511.12516403</v>
      </c>
      <c r="Z40">
        <v>737911775.71295404</v>
      </c>
      <c r="AA40">
        <v>111031832.588726</v>
      </c>
      <c r="AB40">
        <v>351154851.45418102</v>
      </c>
      <c r="AC40">
        <v>22027635.897214301</v>
      </c>
      <c r="AD40">
        <v>31879143.858438399</v>
      </c>
      <c r="AE40">
        <v>42296610.062262103</v>
      </c>
      <c r="AF40">
        <v>13254159.1756716</v>
      </c>
      <c r="AG40">
        <v>20566744.911349401</v>
      </c>
      <c r="AH40">
        <v>20275006.297205001</v>
      </c>
      <c r="AI40">
        <v>28765572.088723999</v>
      </c>
      <c r="AJ40">
        <v>31061381.8243245</v>
      </c>
      <c r="AK40">
        <v>23019502.1004849</v>
      </c>
      <c r="AL40">
        <v>26628385.084697999</v>
      </c>
      <c r="AM40">
        <v>19471763.9419434</v>
      </c>
      <c r="AN40">
        <v>31639573.9005167</v>
      </c>
      <c r="AO40" s="3">
        <f t="shared" si="1"/>
        <v>-3.0625645508973731E-2</v>
      </c>
      <c r="AP40" t="s">
        <v>78</v>
      </c>
      <c r="AR40" t="s">
        <v>78</v>
      </c>
      <c r="AY40" t="s">
        <v>79</v>
      </c>
      <c r="AZ40" t="s">
        <v>309</v>
      </c>
      <c r="BA40" t="s">
        <v>310</v>
      </c>
      <c r="BB40" t="s">
        <v>311</v>
      </c>
      <c r="BC40" t="s">
        <v>312</v>
      </c>
      <c r="BF40">
        <v>0</v>
      </c>
      <c r="BG40">
        <v>0</v>
      </c>
      <c r="BH40">
        <v>0</v>
      </c>
      <c r="BI40">
        <v>0</v>
      </c>
      <c r="BK40">
        <v>0</v>
      </c>
      <c r="BL40">
        <v>0</v>
      </c>
      <c r="BM40">
        <v>0</v>
      </c>
      <c r="BO40">
        <v>0</v>
      </c>
      <c r="BP40">
        <v>0</v>
      </c>
      <c r="BQ40">
        <v>0</v>
      </c>
      <c r="CA40">
        <v>0</v>
      </c>
      <c r="CB40">
        <v>0</v>
      </c>
      <c r="CC40">
        <v>0</v>
      </c>
      <c r="CD40">
        <v>0</v>
      </c>
      <c r="CE40">
        <v>0</v>
      </c>
    </row>
    <row r="41" spans="1:83" x14ac:dyDescent="0.25">
      <c r="A41" t="s">
        <v>313</v>
      </c>
      <c r="B41" t="s">
        <v>314</v>
      </c>
      <c r="C41">
        <v>-0.52</v>
      </c>
      <c r="D41">
        <v>248.03960000000001</v>
      </c>
      <c r="E41">
        <v>247.03233</v>
      </c>
      <c r="F41">
        <v>17.497</v>
      </c>
      <c r="G41" s="4">
        <v>2</v>
      </c>
      <c r="H41" t="s">
        <v>114</v>
      </c>
      <c r="K41">
        <v>60155.968820235103</v>
      </c>
      <c r="L41">
        <v>55743.716642311199</v>
      </c>
      <c r="M41">
        <v>1246972.1931523499</v>
      </c>
      <c r="N41">
        <v>8650477.5259311907</v>
      </c>
      <c r="O41">
        <v>5967972.8363349997</v>
      </c>
      <c r="P41">
        <v>3986458.8458130802</v>
      </c>
      <c r="Q41">
        <v>3681855.7113652402</v>
      </c>
      <c r="R41">
        <v>10423084.4068447</v>
      </c>
      <c r="S41">
        <v>1485219.21002345</v>
      </c>
      <c r="T41">
        <v>76063271.542420805</v>
      </c>
      <c r="U41">
        <v>3667201.7797589102</v>
      </c>
      <c r="V41">
        <v>1903340.9168341199</v>
      </c>
      <c r="W41">
        <v>641503.08878038102</v>
      </c>
      <c r="X41">
        <v>1467218.1282246299</v>
      </c>
      <c r="Y41">
        <v>1254515.73733485</v>
      </c>
      <c r="Z41">
        <v>524974.53779485798</v>
      </c>
      <c r="AA41">
        <v>2240762.6758181001</v>
      </c>
      <c r="AB41">
        <v>743068.56914879102</v>
      </c>
      <c r="AC41">
        <v>5202786.2065675901</v>
      </c>
      <c r="AD41">
        <v>3952357.6276080301</v>
      </c>
      <c r="AE41">
        <v>5126612.5556679601</v>
      </c>
      <c r="AF41">
        <v>4968107.9680476096</v>
      </c>
      <c r="AG41">
        <v>3375945.1940673599</v>
      </c>
      <c r="AH41">
        <v>1381415.9755533501</v>
      </c>
      <c r="AI41">
        <v>7649470.86053285</v>
      </c>
      <c r="AJ41">
        <v>4592445.3960088501</v>
      </c>
      <c r="AK41">
        <v>3284387.0121916099</v>
      </c>
      <c r="AL41">
        <v>3544541.8399468502</v>
      </c>
      <c r="AM41">
        <v>1455444.61870918</v>
      </c>
      <c r="AN41">
        <v>3013512.3392712101</v>
      </c>
      <c r="AO41" s="3">
        <f t="shared" si="1"/>
        <v>0.2972588353540192</v>
      </c>
      <c r="AR41" t="s">
        <v>78</v>
      </c>
      <c r="AY41" t="s">
        <v>315</v>
      </c>
      <c r="AZ41" t="s">
        <v>309</v>
      </c>
      <c r="BA41" t="s">
        <v>316</v>
      </c>
      <c r="BB41" t="s">
        <v>317</v>
      </c>
      <c r="BC41" t="s">
        <v>318</v>
      </c>
      <c r="BE41">
        <v>0</v>
      </c>
      <c r="BG41">
        <v>0</v>
      </c>
      <c r="BI41">
        <v>1</v>
      </c>
      <c r="BJ41">
        <v>1</v>
      </c>
      <c r="BK41">
        <v>0</v>
      </c>
      <c r="BL41">
        <v>1</v>
      </c>
      <c r="BQ41">
        <v>0</v>
      </c>
      <c r="BR41">
        <v>1</v>
      </c>
      <c r="BS41">
        <v>0</v>
      </c>
      <c r="BT41">
        <v>1</v>
      </c>
      <c r="BY41">
        <v>1</v>
      </c>
      <c r="CA41">
        <v>0</v>
      </c>
      <c r="CB41">
        <v>0.33333333333333298</v>
      </c>
      <c r="CC41">
        <v>1</v>
      </c>
      <c r="CD41">
        <v>1</v>
      </c>
      <c r="CE41">
        <v>2.3333333333333299</v>
      </c>
    </row>
    <row r="42" spans="1:83" x14ac:dyDescent="0.25">
      <c r="A42" t="s">
        <v>319</v>
      </c>
      <c r="B42" t="s">
        <v>320</v>
      </c>
      <c r="C42">
        <v>0.39</v>
      </c>
      <c r="D42">
        <v>330.00785000000002</v>
      </c>
      <c r="E42">
        <v>329.00056999999998</v>
      </c>
      <c r="F42">
        <v>10.874000000000001</v>
      </c>
      <c r="G42" s="5">
        <v>1</v>
      </c>
      <c r="H42" t="s">
        <v>114</v>
      </c>
      <c r="K42">
        <v>32012.084798592601</v>
      </c>
      <c r="L42">
        <v>28700.853825956401</v>
      </c>
      <c r="M42">
        <v>73138731.581610799</v>
      </c>
      <c r="N42">
        <v>3130020.3549620002</v>
      </c>
      <c r="O42">
        <v>26777864.473291799</v>
      </c>
      <c r="P42">
        <v>88614190.967756301</v>
      </c>
      <c r="Q42">
        <v>8215864.57463584</v>
      </c>
      <c r="R42">
        <v>3212820.2635083301</v>
      </c>
      <c r="S42">
        <v>10928480.7490918</v>
      </c>
      <c r="T42">
        <v>13726472.866761399</v>
      </c>
      <c r="U42">
        <v>3973545.35316659</v>
      </c>
      <c r="V42">
        <v>13063845.236439399</v>
      </c>
      <c r="W42">
        <v>2494495.94862501</v>
      </c>
      <c r="X42">
        <v>6977484.1158648403</v>
      </c>
      <c r="Y42">
        <v>400044452.97114402</v>
      </c>
      <c r="Z42" s="6">
        <v>143985015.245083</v>
      </c>
      <c r="AA42">
        <v>88684055.227634102</v>
      </c>
      <c r="AB42">
        <v>207772585.28211901</v>
      </c>
      <c r="AC42">
        <v>23805276.340798099</v>
      </c>
      <c r="AD42">
        <v>24501249.903345</v>
      </c>
      <c r="AE42">
        <v>30324103.856157299</v>
      </c>
      <c r="AF42">
        <v>36217003.346369103</v>
      </c>
      <c r="AG42">
        <v>35981781.859897196</v>
      </c>
      <c r="AH42">
        <v>41046182.789753698</v>
      </c>
      <c r="AI42">
        <v>41256986.066248499</v>
      </c>
      <c r="AJ42">
        <v>19712784.750985902</v>
      </c>
      <c r="AK42">
        <v>21414071.188776001</v>
      </c>
      <c r="AL42">
        <v>11810478.6862565</v>
      </c>
      <c r="AM42">
        <v>32837893.099434901</v>
      </c>
      <c r="AN42">
        <v>43070705.287996598</v>
      </c>
      <c r="AO42" s="3">
        <f t="shared" si="1"/>
        <v>0.22625871082420812</v>
      </c>
      <c r="AP42" t="s">
        <v>78</v>
      </c>
      <c r="AY42" t="s">
        <v>100</v>
      </c>
      <c r="AZ42" t="s">
        <v>223</v>
      </c>
      <c r="BA42" t="s">
        <v>321</v>
      </c>
      <c r="BB42" t="s">
        <v>322</v>
      </c>
      <c r="BC42" t="s">
        <v>323</v>
      </c>
      <c r="BE42">
        <v>0</v>
      </c>
      <c r="BF42">
        <v>0</v>
      </c>
      <c r="BG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Q42">
        <v>0</v>
      </c>
      <c r="BS42">
        <v>1</v>
      </c>
      <c r="BT42">
        <v>1</v>
      </c>
      <c r="BV42">
        <v>0</v>
      </c>
      <c r="CA42">
        <v>0</v>
      </c>
      <c r="CB42">
        <v>0</v>
      </c>
      <c r="CC42">
        <v>2</v>
      </c>
      <c r="CD42">
        <v>0</v>
      </c>
      <c r="CE42">
        <v>2</v>
      </c>
    </row>
    <row r="43" spans="1:83" x14ac:dyDescent="0.25">
      <c r="A43" t="s">
        <v>324</v>
      </c>
      <c r="B43" t="s">
        <v>325</v>
      </c>
      <c r="C43">
        <v>-0.42</v>
      </c>
      <c r="D43">
        <v>250.15679</v>
      </c>
      <c r="E43">
        <v>249.14950999999999</v>
      </c>
      <c r="F43">
        <v>15.055999999999999</v>
      </c>
      <c r="G43" s="2">
        <v>2</v>
      </c>
      <c r="H43" t="s">
        <v>114</v>
      </c>
      <c r="I43" t="s">
        <v>99</v>
      </c>
      <c r="K43">
        <v>87141.345762393496</v>
      </c>
      <c r="L43">
        <v>64455.638835764003</v>
      </c>
      <c r="M43">
        <v>56000338.183623597</v>
      </c>
      <c r="N43">
        <v>91333494.484190494</v>
      </c>
      <c r="O43">
        <v>71318009.8665023</v>
      </c>
      <c r="P43">
        <v>85161430.395127401</v>
      </c>
      <c r="Q43">
        <v>82878133.380538702</v>
      </c>
      <c r="R43">
        <v>44757115.989026897</v>
      </c>
      <c r="S43">
        <v>40129871.420300901</v>
      </c>
      <c r="T43">
        <v>43149713.083825096</v>
      </c>
      <c r="U43">
        <v>39940930.884457499</v>
      </c>
      <c r="V43">
        <v>69104323.259963006</v>
      </c>
      <c r="W43">
        <v>30465504.171906698</v>
      </c>
      <c r="X43">
        <v>55481973.384137802</v>
      </c>
      <c r="Y43">
        <v>54785567.534654602</v>
      </c>
      <c r="Z43" s="6">
        <v>41437745.532485597</v>
      </c>
      <c r="AA43">
        <v>44289364.8956789</v>
      </c>
      <c r="AB43">
        <v>40909055.103368998</v>
      </c>
      <c r="AC43">
        <v>55049649.4522487</v>
      </c>
      <c r="AD43">
        <v>63067013.702445902</v>
      </c>
      <c r="AE43">
        <v>59306593.3135086</v>
      </c>
      <c r="AF43">
        <v>59808674.619645797</v>
      </c>
      <c r="AG43">
        <v>45348244.652274102</v>
      </c>
      <c r="AH43">
        <v>42893082.649727799</v>
      </c>
      <c r="AI43">
        <v>41437867.3624475</v>
      </c>
      <c r="AJ43">
        <v>25398426.370340601</v>
      </c>
      <c r="AK43">
        <v>18595230.930571601</v>
      </c>
      <c r="AL43">
        <v>24586841.328968201</v>
      </c>
      <c r="AM43">
        <v>34528176.640369304</v>
      </c>
      <c r="AN43">
        <v>17534127.4093736</v>
      </c>
      <c r="AO43" s="3">
        <f t="shared" si="1"/>
        <v>0.53967074886277255</v>
      </c>
      <c r="AP43" t="s">
        <v>78</v>
      </c>
      <c r="AY43" t="s">
        <v>100</v>
      </c>
      <c r="AZ43" t="s">
        <v>223</v>
      </c>
      <c r="BA43" t="s">
        <v>326</v>
      </c>
      <c r="BB43" t="s">
        <v>327</v>
      </c>
      <c r="BC43" t="s">
        <v>328</v>
      </c>
      <c r="BG43">
        <v>0</v>
      </c>
      <c r="BI43">
        <v>0</v>
      </c>
      <c r="BK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S43">
        <v>0</v>
      </c>
      <c r="BT43">
        <v>1</v>
      </c>
      <c r="CA43">
        <v>0</v>
      </c>
      <c r="CB43">
        <v>0</v>
      </c>
      <c r="CC43">
        <v>1</v>
      </c>
      <c r="CD43">
        <v>0</v>
      </c>
      <c r="CE43">
        <v>1</v>
      </c>
    </row>
    <row r="44" spans="1:83" x14ac:dyDescent="0.25">
      <c r="A44" t="s">
        <v>329</v>
      </c>
      <c r="B44" t="s">
        <v>330</v>
      </c>
      <c r="C44">
        <v>0.39</v>
      </c>
      <c r="D44">
        <v>270.05293</v>
      </c>
      <c r="E44">
        <v>269.04565000000002</v>
      </c>
      <c r="F44">
        <v>14.818</v>
      </c>
      <c r="G44" s="4">
        <v>2</v>
      </c>
      <c r="H44" t="s">
        <v>114</v>
      </c>
      <c r="I44" t="s">
        <v>99</v>
      </c>
      <c r="K44">
        <v>52260.064630111301</v>
      </c>
      <c r="L44">
        <v>41665.424365297098</v>
      </c>
      <c r="M44">
        <v>99226003.914847702</v>
      </c>
      <c r="N44">
        <v>57400429.597285897</v>
      </c>
      <c r="O44">
        <v>43717773.018684402</v>
      </c>
      <c r="P44">
        <v>26732666.540244602</v>
      </c>
      <c r="Q44">
        <v>46111435.188215896</v>
      </c>
      <c r="R44">
        <v>82119016.033750102</v>
      </c>
      <c r="S44">
        <v>35218482.183747403</v>
      </c>
      <c r="T44">
        <v>20326887.840189502</v>
      </c>
      <c r="U44">
        <v>37169139.0046122</v>
      </c>
      <c r="V44">
        <v>23286191.981595699</v>
      </c>
      <c r="W44">
        <v>4798153.0023747198</v>
      </c>
      <c r="X44">
        <v>9162732.0649908092</v>
      </c>
      <c r="Y44">
        <v>29911906.434191599</v>
      </c>
      <c r="Z44" s="6">
        <v>32342636.3756462</v>
      </c>
      <c r="AA44">
        <v>30483702.602105699</v>
      </c>
      <c r="AB44">
        <v>22454558.798488501</v>
      </c>
      <c r="AC44">
        <v>31322133.6932071</v>
      </c>
      <c r="AD44">
        <v>41974288.245527297</v>
      </c>
      <c r="AE44">
        <v>30086839.534222402</v>
      </c>
      <c r="AF44">
        <v>15696066.4808183</v>
      </c>
      <c r="AG44">
        <v>14881043.463161601</v>
      </c>
      <c r="AH44">
        <v>8043598.1426454801</v>
      </c>
      <c r="AI44">
        <v>11953072.2085458</v>
      </c>
      <c r="AJ44">
        <v>771378.92234394595</v>
      </c>
      <c r="AK44">
        <v>811150.22888087202</v>
      </c>
      <c r="AL44">
        <v>649470.70690261503</v>
      </c>
      <c r="AM44">
        <v>1360522.13282345</v>
      </c>
      <c r="AN44">
        <v>590028.15675670898</v>
      </c>
      <c r="AO44" s="3">
        <f t="shared" si="1"/>
        <v>0.96196620732938221</v>
      </c>
      <c r="AX44" t="s">
        <v>78</v>
      </c>
      <c r="AY44" t="s">
        <v>100</v>
      </c>
      <c r="AZ44" t="s">
        <v>262</v>
      </c>
      <c r="BA44" t="s">
        <v>331</v>
      </c>
      <c r="BB44" t="s">
        <v>332</v>
      </c>
      <c r="BC44" t="s">
        <v>333</v>
      </c>
      <c r="BI44">
        <v>1</v>
      </c>
      <c r="BK44">
        <v>0</v>
      </c>
      <c r="BL44">
        <v>1</v>
      </c>
      <c r="BM44">
        <v>0</v>
      </c>
      <c r="BO44">
        <v>0</v>
      </c>
      <c r="BQ44">
        <v>1</v>
      </c>
      <c r="CA44">
        <v>0</v>
      </c>
      <c r="CB44">
        <v>0.25</v>
      </c>
      <c r="CC44">
        <v>0</v>
      </c>
      <c r="CD44">
        <v>0</v>
      </c>
      <c r="CE44">
        <v>0.25</v>
      </c>
    </row>
    <row r="45" spans="1:83" x14ac:dyDescent="0.25">
      <c r="A45" t="s">
        <v>334</v>
      </c>
      <c r="B45" t="s">
        <v>335</v>
      </c>
      <c r="C45">
        <v>0.15</v>
      </c>
      <c r="D45">
        <v>296.96451999999999</v>
      </c>
      <c r="E45">
        <v>295.95724000000001</v>
      </c>
      <c r="F45">
        <v>6.0289999999999999</v>
      </c>
      <c r="G45" s="5">
        <v>1</v>
      </c>
      <c r="H45" t="s">
        <v>114</v>
      </c>
      <c r="I45" t="s">
        <v>99</v>
      </c>
      <c r="K45">
        <v>49030.818107766601</v>
      </c>
      <c r="L45">
        <v>38424.342911352898</v>
      </c>
      <c r="M45">
        <v>29062629.157668501</v>
      </c>
      <c r="N45">
        <v>9974441.2540760394</v>
      </c>
      <c r="O45">
        <v>43160686.580894701</v>
      </c>
      <c r="P45">
        <v>57651988.434477799</v>
      </c>
      <c r="Q45">
        <v>36928934.843288802</v>
      </c>
      <c r="R45">
        <v>34872679.725980699</v>
      </c>
      <c r="S45">
        <v>48926274.1319433</v>
      </c>
      <c r="T45">
        <v>32426972.538304701</v>
      </c>
      <c r="U45">
        <v>26837903.9979195</v>
      </c>
      <c r="V45">
        <v>45802557.319744997</v>
      </c>
      <c r="W45">
        <v>16704718.960306</v>
      </c>
      <c r="X45">
        <v>50906108.017594397</v>
      </c>
      <c r="Y45">
        <v>36578220.119673401</v>
      </c>
      <c r="Z45" s="6">
        <v>25502339.717092801</v>
      </c>
      <c r="AA45">
        <v>44674915.738570496</v>
      </c>
      <c r="AB45">
        <v>28293362.523064502</v>
      </c>
      <c r="AC45">
        <v>21425235.757587001</v>
      </c>
      <c r="AD45">
        <v>21544157.968911398</v>
      </c>
      <c r="AE45">
        <v>22389400.802357201</v>
      </c>
      <c r="AF45">
        <v>22332046.315156501</v>
      </c>
      <c r="AG45">
        <v>34573981.916970298</v>
      </c>
      <c r="AH45">
        <v>44572307.135736898</v>
      </c>
      <c r="AI45">
        <v>31774727.836070798</v>
      </c>
      <c r="AJ45">
        <v>28088248.499802299</v>
      </c>
      <c r="AK45">
        <v>19972092.148756299</v>
      </c>
      <c r="AL45">
        <v>34301533.100248098</v>
      </c>
      <c r="AM45">
        <v>31840326.885082301</v>
      </c>
      <c r="AN45">
        <v>27260282.780223802</v>
      </c>
      <c r="AO45" s="3">
        <f t="shared" si="1"/>
        <v>2.8416276826304099E-3</v>
      </c>
      <c r="AP45" t="s">
        <v>78</v>
      </c>
      <c r="AY45" t="s">
        <v>100</v>
      </c>
      <c r="AZ45" t="s">
        <v>223</v>
      </c>
      <c r="BA45" t="s">
        <v>336</v>
      </c>
      <c r="BB45" t="s">
        <v>337</v>
      </c>
      <c r="BC45" t="s">
        <v>338</v>
      </c>
      <c r="BE45">
        <v>0</v>
      </c>
      <c r="BF45">
        <v>0</v>
      </c>
      <c r="BH45">
        <v>0</v>
      </c>
      <c r="BI45">
        <v>0</v>
      </c>
      <c r="BJ45">
        <v>0</v>
      </c>
      <c r="BK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S45">
        <v>1</v>
      </c>
      <c r="BT45">
        <v>1</v>
      </c>
      <c r="BV45">
        <v>0</v>
      </c>
      <c r="CA45">
        <v>0</v>
      </c>
      <c r="CB45">
        <v>0</v>
      </c>
      <c r="CC45">
        <v>2</v>
      </c>
      <c r="CD45">
        <v>0</v>
      </c>
      <c r="CE45">
        <v>2</v>
      </c>
    </row>
    <row r="46" spans="1:83" x14ac:dyDescent="0.25">
      <c r="A46" t="s">
        <v>339</v>
      </c>
      <c r="B46" t="s">
        <v>340</v>
      </c>
      <c r="C46">
        <v>-3.16</v>
      </c>
      <c r="D46">
        <v>206.13003</v>
      </c>
      <c r="E46">
        <v>205.12275</v>
      </c>
      <c r="F46">
        <v>16.212</v>
      </c>
      <c r="G46" s="5">
        <v>1</v>
      </c>
      <c r="H46" t="s">
        <v>114</v>
      </c>
      <c r="I46" t="s">
        <v>99</v>
      </c>
      <c r="K46">
        <v>1109787.00895248</v>
      </c>
      <c r="L46">
        <v>283410.62942959799</v>
      </c>
      <c r="M46">
        <v>150665675.78394601</v>
      </c>
      <c r="N46">
        <v>224241221.446495</v>
      </c>
      <c r="O46">
        <v>194728041.297764</v>
      </c>
      <c r="P46">
        <v>219492188.14934799</v>
      </c>
      <c r="Q46">
        <v>32313962.408372801</v>
      </c>
      <c r="R46">
        <v>24920333.580283199</v>
      </c>
      <c r="S46">
        <v>39733132.946327202</v>
      </c>
      <c r="T46">
        <v>29006020.8666186</v>
      </c>
      <c r="U46">
        <v>54433548.153755799</v>
      </c>
      <c r="V46">
        <v>47135777.928732499</v>
      </c>
      <c r="W46">
        <v>29402791.126589</v>
      </c>
      <c r="X46">
        <v>38023630.1048657</v>
      </c>
      <c r="Y46">
        <v>12894563.411569901</v>
      </c>
      <c r="Z46" s="6">
        <v>1217331895.5871999</v>
      </c>
      <c r="AA46">
        <v>72684101.041269094</v>
      </c>
      <c r="AB46">
        <v>13864648.4747143</v>
      </c>
      <c r="AC46">
        <v>106320136.507313</v>
      </c>
      <c r="AD46">
        <v>91159924.507919505</v>
      </c>
      <c r="AE46">
        <v>99836763.6033068</v>
      </c>
      <c r="AF46">
        <v>115784406.85974699</v>
      </c>
      <c r="AG46">
        <v>104025294.24897</v>
      </c>
      <c r="AH46">
        <v>152909998.36344701</v>
      </c>
      <c r="AI46">
        <v>96043136.693096101</v>
      </c>
      <c r="AJ46">
        <v>8852473.9327635001</v>
      </c>
      <c r="AK46">
        <v>4555246.7777440399</v>
      </c>
      <c r="AL46">
        <v>5407965.8924554</v>
      </c>
      <c r="AM46">
        <v>92000318.715918601</v>
      </c>
      <c r="AN46">
        <v>7310632.0881856801</v>
      </c>
      <c r="AO46" s="3">
        <f t="shared" si="1"/>
        <v>0.78412520154798049</v>
      </c>
      <c r="AP46" t="s">
        <v>78</v>
      </c>
      <c r="AY46" t="s">
        <v>100</v>
      </c>
      <c r="AZ46" t="s">
        <v>223</v>
      </c>
      <c r="BA46" t="s">
        <v>341</v>
      </c>
      <c r="BB46" t="s">
        <v>342</v>
      </c>
      <c r="BC46" t="s">
        <v>343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M46">
        <v>0</v>
      </c>
      <c r="BN46">
        <v>0</v>
      </c>
      <c r="BO46">
        <v>0</v>
      </c>
      <c r="BP46">
        <v>0</v>
      </c>
      <c r="BR46">
        <v>0</v>
      </c>
      <c r="BS46">
        <v>1</v>
      </c>
      <c r="BT46">
        <v>1</v>
      </c>
      <c r="BV46">
        <v>1</v>
      </c>
      <c r="CA46">
        <v>0</v>
      </c>
      <c r="CB46">
        <v>0</v>
      </c>
      <c r="CC46">
        <v>3</v>
      </c>
      <c r="CD46">
        <v>0</v>
      </c>
      <c r="CE46">
        <v>3</v>
      </c>
    </row>
    <row r="47" spans="1:83" x14ac:dyDescent="0.25">
      <c r="A47" t="s">
        <v>344</v>
      </c>
      <c r="B47" t="s">
        <v>345</v>
      </c>
      <c r="C47">
        <v>-2.17</v>
      </c>
      <c r="D47">
        <v>220.14585</v>
      </c>
      <c r="E47">
        <v>219.13857999999999</v>
      </c>
      <c r="F47">
        <v>17.745999999999999</v>
      </c>
      <c r="G47" s="2">
        <v>2</v>
      </c>
      <c r="H47" t="s">
        <v>114</v>
      </c>
      <c r="I47" t="s">
        <v>99</v>
      </c>
      <c r="K47">
        <v>86092.205865520998</v>
      </c>
      <c r="L47">
        <v>86911.065090544202</v>
      </c>
      <c r="M47">
        <v>38108357.839959301</v>
      </c>
      <c r="N47">
        <v>54103947.500871502</v>
      </c>
      <c r="O47">
        <v>47377107.643360101</v>
      </c>
      <c r="P47">
        <v>58114004.324453503</v>
      </c>
      <c r="Q47">
        <v>4103279.1687663901</v>
      </c>
      <c r="R47">
        <v>5255669.4166248096</v>
      </c>
      <c r="S47">
        <v>9251244.1121148802</v>
      </c>
      <c r="T47">
        <v>4346313.6171016702</v>
      </c>
      <c r="U47">
        <v>29761775.061763301</v>
      </c>
      <c r="V47">
        <v>18054845.3833685</v>
      </c>
      <c r="W47">
        <v>14841878.056708001</v>
      </c>
      <c r="X47">
        <v>10176815.1992088</v>
      </c>
      <c r="Y47">
        <v>2892193.4108730401</v>
      </c>
      <c r="Z47" s="6">
        <v>4437409.0572746703</v>
      </c>
      <c r="AA47">
        <v>20293499.238045901</v>
      </c>
      <c r="AB47">
        <v>3432344.8533960101</v>
      </c>
      <c r="AC47">
        <v>31176052.6042808</v>
      </c>
      <c r="AD47">
        <v>31060628.763935</v>
      </c>
      <c r="AE47">
        <v>30880908.8338475</v>
      </c>
      <c r="AF47">
        <v>54857736.225921497</v>
      </c>
      <c r="AG47">
        <v>35888543.095869303</v>
      </c>
      <c r="AH47">
        <v>47267129.337840296</v>
      </c>
      <c r="AI47">
        <v>35962342.412172303</v>
      </c>
      <c r="AJ47">
        <v>1795322.0035303801</v>
      </c>
      <c r="AK47">
        <v>1840967.9675926</v>
      </c>
      <c r="AL47">
        <v>3332654.5178690599</v>
      </c>
      <c r="AM47">
        <v>52563138.409146398</v>
      </c>
      <c r="AN47">
        <v>10656190.915528901</v>
      </c>
      <c r="AO47" s="3">
        <f t="shared" si="1"/>
        <v>0.63210021309225084</v>
      </c>
      <c r="AU47" t="s">
        <v>78</v>
      </c>
      <c r="AY47" t="s">
        <v>100</v>
      </c>
      <c r="AZ47" t="s">
        <v>346</v>
      </c>
      <c r="BA47" t="s">
        <v>347</v>
      </c>
      <c r="BB47" t="s">
        <v>348</v>
      </c>
      <c r="BC47" t="s">
        <v>349</v>
      </c>
      <c r="BS47">
        <v>0</v>
      </c>
      <c r="BT47">
        <v>1</v>
      </c>
      <c r="CA47">
        <v>0</v>
      </c>
      <c r="CB47">
        <v>0</v>
      </c>
      <c r="CC47">
        <v>1</v>
      </c>
      <c r="CD47">
        <v>0</v>
      </c>
      <c r="CE47">
        <v>1</v>
      </c>
    </row>
    <row r="48" spans="1:83" x14ac:dyDescent="0.25">
      <c r="A48" t="s">
        <v>350</v>
      </c>
      <c r="B48" t="s">
        <v>351</v>
      </c>
      <c r="C48">
        <v>0.54</v>
      </c>
      <c r="D48">
        <v>229.16792000000001</v>
      </c>
      <c r="E48">
        <v>230.17522</v>
      </c>
      <c r="F48">
        <v>17.637</v>
      </c>
      <c r="G48" s="5">
        <v>1</v>
      </c>
      <c r="H48" t="s">
        <v>77</v>
      </c>
      <c r="I48" t="s">
        <v>99</v>
      </c>
      <c r="K48">
        <v>203124.875233236</v>
      </c>
      <c r="L48">
        <v>1411458.1458729</v>
      </c>
      <c r="M48">
        <v>5108054.0907635</v>
      </c>
      <c r="N48">
        <v>4808595.1487483801</v>
      </c>
      <c r="O48">
        <v>5195753.3078809502</v>
      </c>
      <c r="P48">
        <v>5831814.3829094199</v>
      </c>
      <c r="Q48">
        <v>555976457.87311196</v>
      </c>
      <c r="R48">
        <v>87564785.084589794</v>
      </c>
      <c r="S48">
        <v>85391607.527629301</v>
      </c>
      <c r="T48">
        <v>195769936.049068</v>
      </c>
      <c r="U48">
        <v>76453357.182126701</v>
      </c>
      <c r="V48">
        <v>159845025.89682999</v>
      </c>
      <c r="W48">
        <v>176195271.48156101</v>
      </c>
      <c r="X48">
        <v>101488610.38110299</v>
      </c>
      <c r="Y48">
        <v>12323778.715775101</v>
      </c>
      <c r="Z48">
        <v>1986419.75369246</v>
      </c>
      <c r="AA48">
        <v>21238172.120226402</v>
      </c>
      <c r="AB48">
        <v>2854005.7081701802</v>
      </c>
      <c r="AC48">
        <v>9614166.4625899103</v>
      </c>
      <c r="AD48">
        <v>17687794.311569799</v>
      </c>
      <c r="AE48">
        <v>13065795.0938733</v>
      </c>
      <c r="AF48">
        <v>12459556.399894601</v>
      </c>
      <c r="AG48">
        <v>11648935.340670999</v>
      </c>
      <c r="AH48">
        <v>9534274.0982564706</v>
      </c>
      <c r="AI48">
        <v>17656863.7182214</v>
      </c>
      <c r="AJ48">
        <v>4566653.3241344998</v>
      </c>
      <c r="AK48">
        <v>5046175.9329896299</v>
      </c>
      <c r="AL48">
        <v>13272093.0721446</v>
      </c>
      <c r="AM48">
        <v>9227125.7610758096</v>
      </c>
      <c r="AN48">
        <v>13333271.0601492</v>
      </c>
      <c r="AO48" s="3">
        <f t="shared" si="1"/>
        <v>0.30593147698432721</v>
      </c>
      <c r="AR48" t="s">
        <v>78</v>
      </c>
      <c r="AY48" t="s">
        <v>315</v>
      </c>
      <c r="AZ48" t="s">
        <v>352</v>
      </c>
      <c r="BA48" t="s">
        <v>353</v>
      </c>
      <c r="BB48" t="s">
        <v>354</v>
      </c>
      <c r="BC48" t="s">
        <v>355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Y48">
        <v>1</v>
      </c>
      <c r="CA48">
        <v>0</v>
      </c>
      <c r="CB48">
        <v>0</v>
      </c>
      <c r="CC48">
        <v>0</v>
      </c>
      <c r="CD48">
        <v>1</v>
      </c>
      <c r="CE48">
        <v>1</v>
      </c>
    </row>
    <row r="49" spans="1:83" x14ac:dyDescent="0.25">
      <c r="A49" t="s">
        <v>356</v>
      </c>
      <c r="B49" t="s">
        <v>357</v>
      </c>
      <c r="C49">
        <v>0.12</v>
      </c>
      <c r="D49">
        <v>428.23250999999999</v>
      </c>
      <c r="E49">
        <v>427.22523000000001</v>
      </c>
      <c r="F49">
        <v>16.667000000000002</v>
      </c>
      <c r="G49" s="5">
        <v>1</v>
      </c>
      <c r="H49" t="s">
        <v>114</v>
      </c>
      <c r="I49" t="s">
        <v>99</v>
      </c>
      <c r="K49">
        <v>53004.813092524499</v>
      </c>
      <c r="L49">
        <v>44536.823232137802</v>
      </c>
      <c r="M49">
        <v>12187025.724058</v>
      </c>
      <c r="N49">
        <v>2209178.1694842498</v>
      </c>
      <c r="O49">
        <v>55383762.584433503</v>
      </c>
      <c r="P49">
        <v>287086.036400521</v>
      </c>
      <c r="Q49">
        <v>47423379.074439697</v>
      </c>
      <c r="R49">
        <v>869477.03489355894</v>
      </c>
      <c r="S49">
        <v>4631158.4527779697</v>
      </c>
      <c r="T49">
        <v>5854156.0371818803</v>
      </c>
      <c r="U49">
        <v>425592.43249178602</v>
      </c>
      <c r="V49">
        <v>31787414.821189299</v>
      </c>
      <c r="W49">
        <v>14696803.309477201</v>
      </c>
      <c r="X49">
        <v>860237.55509201903</v>
      </c>
      <c r="Y49">
        <v>10687796.801872499</v>
      </c>
      <c r="Z49" s="6">
        <v>4810939.0806093598</v>
      </c>
      <c r="AA49">
        <v>1093248.89544191</v>
      </c>
      <c r="AB49">
        <v>189139.29764519801</v>
      </c>
      <c r="AC49">
        <v>16448887.581700601</v>
      </c>
      <c r="AD49">
        <v>23184904.260146901</v>
      </c>
      <c r="AE49">
        <v>8743397.8083330803</v>
      </c>
      <c r="AF49">
        <v>11736821.6068126</v>
      </c>
      <c r="AG49">
        <v>7092157.7657880401</v>
      </c>
      <c r="AH49">
        <v>2264248.1406454998</v>
      </c>
      <c r="AI49">
        <v>8249369.4600221999</v>
      </c>
      <c r="AJ49">
        <v>25395039.080663301</v>
      </c>
      <c r="AK49">
        <v>13516828.1073968</v>
      </c>
      <c r="AL49">
        <v>8956437.4488954805</v>
      </c>
      <c r="AM49">
        <v>3292352.55852305</v>
      </c>
      <c r="AN49">
        <v>11327136.6825027</v>
      </c>
      <c r="AO49" s="3">
        <f t="shared" si="1"/>
        <v>-0.12561955236736755</v>
      </c>
      <c r="AP49" t="s">
        <v>78</v>
      </c>
      <c r="AY49" t="s">
        <v>100</v>
      </c>
      <c r="AZ49" t="s">
        <v>223</v>
      </c>
      <c r="BA49" t="s">
        <v>358</v>
      </c>
      <c r="BB49" t="s">
        <v>359</v>
      </c>
      <c r="BC49" t="s">
        <v>360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1</v>
      </c>
      <c r="BT49">
        <v>1</v>
      </c>
      <c r="BV49">
        <v>1</v>
      </c>
      <c r="CA49">
        <v>0</v>
      </c>
      <c r="CB49">
        <v>0</v>
      </c>
      <c r="CC49">
        <v>3</v>
      </c>
      <c r="CD49">
        <v>0</v>
      </c>
      <c r="CE49">
        <v>3</v>
      </c>
    </row>
    <row r="50" spans="1:83" x14ac:dyDescent="0.25">
      <c r="A50" t="s">
        <v>361</v>
      </c>
      <c r="B50" t="s">
        <v>362</v>
      </c>
      <c r="C50">
        <v>-0.21</v>
      </c>
      <c r="D50">
        <v>254.09424000000001</v>
      </c>
      <c r="E50">
        <v>253.08696</v>
      </c>
      <c r="F50">
        <v>13.571999999999999</v>
      </c>
      <c r="G50" s="4">
        <v>2</v>
      </c>
      <c r="H50" t="s">
        <v>114</v>
      </c>
      <c r="I50" t="s">
        <v>99</v>
      </c>
      <c r="K50">
        <v>40161.328407212903</v>
      </c>
      <c r="L50">
        <v>55159.544424870102</v>
      </c>
      <c r="M50">
        <v>1177079.2895815701</v>
      </c>
      <c r="N50">
        <v>8215367.9682447501</v>
      </c>
      <c r="O50">
        <v>4370035.9662105003</v>
      </c>
      <c r="P50">
        <v>14194816.2660239</v>
      </c>
      <c r="Q50">
        <v>358371.49611979799</v>
      </c>
      <c r="R50">
        <v>5048190.5461184299</v>
      </c>
      <c r="S50">
        <v>10547095.7728623</v>
      </c>
      <c r="T50">
        <v>10745157.8651905</v>
      </c>
      <c r="U50">
        <v>6169295.4700336298</v>
      </c>
      <c r="V50">
        <v>29886201.040355299</v>
      </c>
      <c r="W50">
        <v>2151139.7932765498</v>
      </c>
      <c r="X50">
        <v>8147197.40976125</v>
      </c>
      <c r="Y50">
        <v>4804342.4673386598</v>
      </c>
      <c r="Z50" s="6">
        <v>19430419.209264901</v>
      </c>
      <c r="AA50">
        <v>8838043.5003564004</v>
      </c>
      <c r="AB50">
        <v>3360805.9652911201</v>
      </c>
      <c r="AC50">
        <v>6061670.6764644096</v>
      </c>
      <c r="AD50">
        <v>5759972.5358434003</v>
      </c>
      <c r="AE50">
        <v>8785770.4050919395</v>
      </c>
      <c r="AF50">
        <v>9777168.9270884693</v>
      </c>
      <c r="AG50">
        <v>5203244.5033265203</v>
      </c>
      <c r="AH50">
        <v>4544356.9665574897</v>
      </c>
      <c r="AI50">
        <v>5898844.1225129403</v>
      </c>
      <c r="AJ50">
        <v>3244642.8091520099</v>
      </c>
      <c r="AK50">
        <v>3110935.1722210199</v>
      </c>
      <c r="AL50">
        <v>3202025.7472277102</v>
      </c>
      <c r="AM50">
        <v>4473631.5557636404</v>
      </c>
      <c r="AN50">
        <v>6398292.1411806196</v>
      </c>
      <c r="AO50" s="3">
        <f t="shared" si="1"/>
        <v>0.37865088933687241</v>
      </c>
      <c r="AP50" t="s">
        <v>78</v>
      </c>
      <c r="AY50" t="s">
        <v>100</v>
      </c>
      <c r="AZ50" t="s">
        <v>223</v>
      </c>
      <c r="BA50" t="s">
        <v>363</v>
      </c>
      <c r="BB50" t="s">
        <v>364</v>
      </c>
      <c r="BC50" t="s">
        <v>365</v>
      </c>
      <c r="BE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S50">
        <v>1</v>
      </c>
      <c r="BT50">
        <v>1</v>
      </c>
      <c r="BV50">
        <v>0</v>
      </c>
      <c r="CA50">
        <v>0</v>
      </c>
      <c r="CB50">
        <v>0</v>
      </c>
      <c r="CC50">
        <v>2</v>
      </c>
      <c r="CD50">
        <v>0</v>
      </c>
      <c r="CE50">
        <v>2</v>
      </c>
    </row>
    <row r="51" spans="1:83" x14ac:dyDescent="0.25">
      <c r="A51" t="s">
        <v>366</v>
      </c>
      <c r="B51" t="s">
        <v>367</v>
      </c>
      <c r="C51">
        <v>0.14000000000000001</v>
      </c>
      <c r="D51">
        <v>328.17874</v>
      </c>
      <c r="E51">
        <v>329.18601000000001</v>
      </c>
      <c r="F51">
        <v>11.45</v>
      </c>
      <c r="G51" s="4">
        <v>2</v>
      </c>
      <c r="H51" t="s">
        <v>77</v>
      </c>
      <c r="I51" t="s">
        <v>99</v>
      </c>
      <c r="K51">
        <v>105124.634345283</v>
      </c>
      <c r="L51">
        <v>91340.841472676606</v>
      </c>
      <c r="M51">
        <v>1095137.6707831901</v>
      </c>
      <c r="N51">
        <v>33874160.6449527</v>
      </c>
      <c r="O51">
        <v>638009.70602456899</v>
      </c>
      <c r="P51">
        <v>78975769.787888795</v>
      </c>
      <c r="Q51">
        <v>6061002.7426564898</v>
      </c>
      <c r="R51">
        <v>13748944.7019212</v>
      </c>
      <c r="S51">
        <v>18331983.322592899</v>
      </c>
      <c r="T51">
        <v>6386192.3031447101</v>
      </c>
      <c r="U51">
        <v>2768489.4832510198</v>
      </c>
      <c r="V51">
        <v>3145162.02943487</v>
      </c>
      <c r="W51">
        <v>2740439.2707813499</v>
      </c>
      <c r="X51">
        <v>2576595.94124706</v>
      </c>
      <c r="Y51">
        <v>136926277.416383</v>
      </c>
      <c r="Z51">
        <v>1120173978.25986</v>
      </c>
      <c r="AA51">
        <v>148951987.196444</v>
      </c>
      <c r="AB51">
        <v>639365203.43588603</v>
      </c>
      <c r="AC51">
        <v>27958223.199274998</v>
      </c>
      <c r="AD51">
        <v>26572056.641954102</v>
      </c>
      <c r="AE51">
        <v>70304919.486633703</v>
      </c>
      <c r="AF51">
        <v>9275699.5783502106</v>
      </c>
      <c r="AG51">
        <v>34213806.135285601</v>
      </c>
      <c r="AH51">
        <v>1744733.8179644099</v>
      </c>
      <c r="AI51">
        <v>6597354.2339502303</v>
      </c>
      <c r="AJ51">
        <v>8760127.2897274401</v>
      </c>
      <c r="AK51">
        <v>15939369.622592</v>
      </c>
      <c r="AL51">
        <v>42098417.845147997</v>
      </c>
      <c r="AM51">
        <v>1628754.5850236199</v>
      </c>
      <c r="AN51">
        <v>14285624.4265552</v>
      </c>
      <c r="AO51" s="3">
        <f t="shared" si="1"/>
        <v>0.34454455617227087</v>
      </c>
      <c r="AP51" t="s">
        <v>78</v>
      </c>
      <c r="AY51" t="s">
        <v>79</v>
      </c>
      <c r="AZ51" t="s">
        <v>368</v>
      </c>
      <c r="BA51" t="s">
        <v>369</v>
      </c>
      <c r="BB51" t="s">
        <v>370</v>
      </c>
      <c r="BC51" t="s">
        <v>371</v>
      </c>
      <c r="CA51">
        <v>0</v>
      </c>
      <c r="CB51">
        <v>0</v>
      </c>
      <c r="CC51">
        <v>0</v>
      </c>
      <c r="CD51">
        <v>0</v>
      </c>
      <c r="CE51">
        <v>0</v>
      </c>
    </row>
    <row r="52" spans="1:83" x14ac:dyDescent="0.25">
      <c r="A52" t="s">
        <v>372</v>
      </c>
      <c r="B52" t="s">
        <v>373</v>
      </c>
      <c r="C52">
        <v>0.24</v>
      </c>
      <c r="D52">
        <v>255.00791000000001</v>
      </c>
      <c r="E52">
        <v>256.01519000000002</v>
      </c>
      <c r="F52">
        <v>9.7550000000000008</v>
      </c>
      <c r="G52" s="4">
        <v>2</v>
      </c>
      <c r="H52" t="s">
        <v>77</v>
      </c>
      <c r="I52" t="s">
        <v>99</v>
      </c>
      <c r="K52">
        <v>111745.979661444</v>
      </c>
      <c r="L52">
        <v>64477.419324766997</v>
      </c>
      <c r="M52">
        <v>255914774.15260699</v>
      </c>
      <c r="N52">
        <v>655988277.59153903</v>
      </c>
      <c r="O52">
        <v>133274865.98937801</v>
      </c>
      <c r="P52">
        <v>169570752.47931099</v>
      </c>
      <c r="Q52">
        <v>122445703.44113199</v>
      </c>
      <c r="R52">
        <v>154008091.14977399</v>
      </c>
      <c r="S52">
        <v>48535614.267388098</v>
      </c>
      <c r="T52">
        <v>206124777.61999401</v>
      </c>
      <c r="U52">
        <v>40388110.625930399</v>
      </c>
      <c r="V52">
        <v>265454753.70550099</v>
      </c>
      <c r="W52">
        <v>34274775.716931902</v>
      </c>
      <c r="X52">
        <v>87238643.671465695</v>
      </c>
      <c r="Y52">
        <v>262301066.43682399</v>
      </c>
      <c r="Z52">
        <v>544135311.33475399</v>
      </c>
      <c r="AA52">
        <v>323653250.83958501</v>
      </c>
      <c r="AB52">
        <v>624887607.34275305</v>
      </c>
      <c r="AC52">
        <v>123881764.35738</v>
      </c>
      <c r="AD52">
        <v>151656589.98197401</v>
      </c>
      <c r="AE52">
        <v>391632686.09730297</v>
      </c>
      <c r="AF52">
        <v>347870741.08505899</v>
      </c>
      <c r="AG52">
        <v>171257090.18226701</v>
      </c>
      <c r="AH52">
        <v>136415824.57511801</v>
      </c>
      <c r="AI52">
        <v>191927264.40298599</v>
      </c>
      <c r="AJ52">
        <v>519621319.514862</v>
      </c>
      <c r="AK52">
        <v>907882711.53811204</v>
      </c>
      <c r="AL52">
        <v>469651095.15819901</v>
      </c>
      <c r="AM52">
        <v>153921274.69718599</v>
      </c>
      <c r="AN52">
        <v>314602737.00756299</v>
      </c>
      <c r="AO52" s="3">
        <f t="shared" si="1"/>
        <v>-1.1866228977248352</v>
      </c>
      <c r="AP52" t="s">
        <v>78</v>
      </c>
      <c r="AY52" t="s">
        <v>100</v>
      </c>
      <c r="AZ52" t="s">
        <v>223</v>
      </c>
      <c r="BA52" t="s">
        <v>374</v>
      </c>
      <c r="BB52" t="s">
        <v>375</v>
      </c>
      <c r="BC52" t="s">
        <v>376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1</v>
      </c>
      <c r="BT52">
        <v>1</v>
      </c>
      <c r="BV52">
        <v>0</v>
      </c>
      <c r="CA52">
        <v>0</v>
      </c>
      <c r="CB52">
        <v>0</v>
      </c>
      <c r="CC52">
        <v>2</v>
      </c>
      <c r="CD52">
        <v>0</v>
      </c>
      <c r="CE52">
        <v>2</v>
      </c>
    </row>
    <row r="53" spans="1:83" x14ac:dyDescent="0.25">
      <c r="A53" t="s">
        <v>377</v>
      </c>
      <c r="B53" t="s">
        <v>378</v>
      </c>
      <c r="C53">
        <v>0.84</v>
      </c>
      <c r="D53">
        <v>422.16253999999998</v>
      </c>
      <c r="E53">
        <v>421.15526</v>
      </c>
      <c r="F53">
        <v>15.420999999999999</v>
      </c>
      <c r="G53" s="5">
        <v>1</v>
      </c>
      <c r="H53" t="s">
        <v>114</v>
      </c>
      <c r="I53" t="s">
        <v>99</v>
      </c>
      <c r="K53">
        <v>49720.8904087337</v>
      </c>
      <c r="L53">
        <v>45732.754338688399</v>
      </c>
      <c r="M53">
        <v>57158434.385525703</v>
      </c>
      <c r="N53">
        <v>58256980.117403902</v>
      </c>
      <c r="O53">
        <v>162983080.846358</v>
      </c>
      <c r="P53">
        <v>46237997.828625001</v>
      </c>
      <c r="Q53">
        <v>37902508.655047201</v>
      </c>
      <c r="R53">
        <v>122447527.07142501</v>
      </c>
      <c r="S53">
        <v>91408877.431334302</v>
      </c>
      <c r="T53">
        <v>54674271.086151399</v>
      </c>
      <c r="U53">
        <v>50850471.546089403</v>
      </c>
      <c r="V53">
        <v>146696878.972343</v>
      </c>
      <c r="W53">
        <v>52661389.412326701</v>
      </c>
      <c r="X53">
        <v>96863850.133765697</v>
      </c>
      <c r="Y53">
        <v>91706957.825281098</v>
      </c>
      <c r="Z53" s="6">
        <v>102781278.604902</v>
      </c>
      <c r="AA53">
        <v>174547566.21166</v>
      </c>
      <c r="AB53">
        <v>41929826.194441102</v>
      </c>
      <c r="AC53">
        <v>60996616.891211502</v>
      </c>
      <c r="AD53">
        <v>81540489.565257698</v>
      </c>
      <c r="AE53">
        <v>158653987.40414199</v>
      </c>
      <c r="AF53">
        <v>196214624.682567</v>
      </c>
      <c r="AG53">
        <v>130248434.812178</v>
      </c>
      <c r="AH53">
        <v>134261295.479817</v>
      </c>
      <c r="AI53">
        <v>88590901.228187293</v>
      </c>
      <c r="AJ53">
        <v>59221204.501902997</v>
      </c>
      <c r="AK53">
        <v>62637917.117742904</v>
      </c>
      <c r="AL53">
        <v>155978017.20091599</v>
      </c>
      <c r="AM53">
        <v>118385055.010295</v>
      </c>
      <c r="AN53">
        <v>117483888.96161699</v>
      </c>
      <c r="AO53" s="3">
        <f t="shared" si="1"/>
        <v>0.15439959283562588</v>
      </c>
      <c r="AP53" t="s">
        <v>78</v>
      </c>
      <c r="AY53" t="s">
        <v>100</v>
      </c>
      <c r="AZ53" t="s">
        <v>223</v>
      </c>
      <c r="BA53" t="s">
        <v>379</v>
      </c>
      <c r="BB53" t="s">
        <v>380</v>
      </c>
      <c r="BC53" t="s">
        <v>381</v>
      </c>
      <c r="BF53">
        <v>0</v>
      </c>
      <c r="BG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CA53">
        <v>0</v>
      </c>
      <c r="CB53">
        <v>0</v>
      </c>
      <c r="CC53">
        <v>0</v>
      </c>
      <c r="CD53">
        <v>0</v>
      </c>
      <c r="CE53">
        <v>0</v>
      </c>
    </row>
    <row r="54" spans="1:83" x14ac:dyDescent="0.25">
      <c r="A54" t="s">
        <v>382</v>
      </c>
      <c r="B54" t="s">
        <v>383</v>
      </c>
      <c r="C54">
        <v>1.26</v>
      </c>
      <c r="D54">
        <v>171.06460999999999</v>
      </c>
      <c r="E54">
        <v>172.07187999999999</v>
      </c>
      <c r="F54">
        <v>5.4160000000000004</v>
      </c>
      <c r="G54" s="2">
        <v>2</v>
      </c>
      <c r="H54" t="s">
        <v>77</v>
      </c>
      <c r="K54">
        <v>98508.622988296105</v>
      </c>
      <c r="L54">
        <v>86039.034058159596</v>
      </c>
      <c r="M54">
        <v>4419882.8737507099</v>
      </c>
      <c r="N54">
        <v>354594.436469896</v>
      </c>
      <c r="O54">
        <v>9384525.7126905806</v>
      </c>
      <c r="P54">
        <v>10821532.058227399</v>
      </c>
      <c r="Q54">
        <v>292929.59710967098</v>
      </c>
      <c r="R54">
        <v>404183.76154044701</v>
      </c>
      <c r="S54">
        <v>390680.92095314199</v>
      </c>
      <c r="T54">
        <v>411391.97078908799</v>
      </c>
      <c r="U54">
        <v>295395.81130718801</v>
      </c>
      <c r="V54">
        <v>534989.39367410797</v>
      </c>
      <c r="W54">
        <v>181907.18093065199</v>
      </c>
      <c r="X54">
        <v>2329130.18576397</v>
      </c>
      <c r="Y54">
        <v>132557086.545184</v>
      </c>
      <c r="Z54">
        <v>97542461.593826398</v>
      </c>
      <c r="AA54">
        <v>35316139.576455399</v>
      </c>
      <c r="AB54">
        <v>72679965.276145205</v>
      </c>
      <c r="AC54">
        <v>3189862.4446969498</v>
      </c>
      <c r="AD54">
        <v>314675.08541822498</v>
      </c>
      <c r="AE54">
        <v>278504.14861634601</v>
      </c>
      <c r="AF54">
        <v>418562.83806522499</v>
      </c>
      <c r="AG54">
        <v>2280289.5751599502</v>
      </c>
      <c r="AH54">
        <v>23050021.992571998</v>
      </c>
      <c r="AI54">
        <v>1678489.48399112</v>
      </c>
      <c r="AJ54">
        <v>5350023.5545764798</v>
      </c>
      <c r="AK54">
        <v>7674618.123501</v>
      </c>
      <c r="AL54">
        <v>10037909.755766001</v>
      </c>
      <c r="AM54">
        <v>22123755.775104102</v>
      </c>
      <c r="AN54">
        <v>16297758.9280139</v>
      </c>
      <c r="AO54" s="3">
        <f t="shared" si="1"/>
        <v>-1.7579805844807033</v>
      </c>
      <c r="AP54" t="s">
        <v>78</v>
      </c>
      <c r="AY54" t="s">
        <v>79</v>
      </c>
      <c r="AZ54" t="s">
        <v>223</v>
      </c>
      <c r="BA54" t="s">
        <v>384</v>
      </c>
      <c r="BB54" t="s">
        <v>385</v>
      </c>
      <c r="BC54" t="s">
        <v>386</v>
      </c>
      <c r="BE54">
        <v>1</v>
      </c>
      <c r="BG54">
        <v>0</v>
      </c>
      <c r="BH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1</v>
      </c>
      <c r="BT54">
        <v>1</v>
      </c>
      <c r="BV54">
        <v>0</v>
      </c>
      <c r="CA54">
        <v>1</v>
      </c>
      <c r="CB54">
        <v>0</v>
      </c>
      <c r="CC54">
        <v>2</v>
      </c>
      <c r="CD54">
        <v>0</v>
      </c>
      <c r="CE54">
        <v>3</v>
      </c>
    </row>
    <row r="55" spans="1:83" x14ac:dyDescent="0.25">
      <c r="A55" t="s">
        <v>387</v>
      </c>
      <c r="B55" t="s">
        <v>388</v>
      </c>
      <c r="C55">
        <v>0.88</v>
      </c>
      <c r="D55">
        <v>265.15813000000003</v>
      </c>
      <c r="E55">
        <v>266.16541000000001</v>
      </c>
      <c r="F55">
        <v>9.2089999999999996</v>
      </c>
      <c r="G55" s="4">
        <v>2</v>
      </c>
      <c r="H55" t="s">
        <v>77</v>
      </c>
      <c r="K55">
        <v>125003.618697513</v>
      </c>
      <c r="L55">
        <v>475805.99935004697</v>
      </c>
      <c r="M55">
        <v>11986036.2521329</v>
      </c>
      <c r="N55">
        <v>65384056.334894203</v>
      </c>
      <c r="O55">
        <v>103331582.800699</v>
      </c>
      <c r="P55">
        <v>146554556.818517</v>
      </c>
      <c r="Q55">
        <v>25644243.293157201</v>
      </c>
      <c r="R55">
        <v>12992177.3099487</v>
      </c>
      <c r="S55">
        <v>11047345.9942562</v>
      </c>
      <c r="T55">
        <v>17529676.367082499</v>
      </c>
      <c r="U55">
        <v>2969068.0180643201</v>
      </c>
      <c r="V55">
        <v>12836412.223014001</v>
      </c>
      <c r="W55">
        <v>6931116.8950983305</v>
      </c>
      <c r="X55">
        <v>15781596.9871678</v>
      </c>
      <c r="Y55">
        <v>84318958.310112</v>
      </c>
      <c r="Z55">
        <v>117110596.635895</v>
      </c>
      <c r="AA55">
        <v>69700990.287570193</v>
      </c>
      <c r="AB55">
        <v>181278899.35066</v>
      </c>
      <c r="AC55">
        <v>26349067.140815198</v>
      </c>
      <c r="AD55">
        <v>19453133.9957508</v>
      </c>
      <c r="AE55">
        <v>78359547.911442697</v>
      </c>
      <c r="AF55">
        <v>27624137.828416001</v>
      </c>
      <c r="AG55">
        <v>28759130.972139999</v>
      </c>
      <c r="AH55">
        <v>41442199.828349598</v>
      </c>
      <c r="AI55">
        <v>44741619.945384003</v>
      </c>
      <c r="AJ55">
        <v>13606098.6235165</v>
      </c>
      <c r="AK55">
        <v>62250788.836440302</v>
      </c>
      <c r="AL55">
        <v>30929978.690638401</v>
      </c>
      <c r="AM55">
        <v>43625938.024592802</v>
      </c>
      <c r="AN55">
        <v>73634079.190232396</v>
      </c>
      <c r="AO55" s="3">
        <f t="shared" si="1"/>
        <v>-0.17597197028899902</v>
      </c>
      <c r="AP55" t="s">
        <v>78</v>
      </c>
      <c r="AY55" t="s">
        <v>79</v>
      </c>
      <c r="AZ55" t="s">
        <v>223</v>
      </c>
      <c r="BA55" t="s">
        <v>389</v>
      </c>
      <c r="BB55" t="s">
        <v>390</v>
      </c>
      <c r="BC55" t="s">
        <v>391</v>
      </c>
      <c r="BG55">
        <v>0</v>
      </c>
      <c r="BH55">
        <v>0</v>
      </c>
      <c r="BI55">
        <v>0</v>
      </c>
      <c r="BJ55">
        <v>0</v>
      </c>
      <c r="BM55">
        <v>0</v>
      </c>
      <c r="BN55">
        <v>0</v>
      </c>
      <c r="BO55">
        <v>0</v>
      </c>
      <c r="CA55">
        <v>0</v>
      </c>
      <c r="CB55">
        <v>0</v>
      </c>
      <c r="CC55">
        <v>0</v>
      </c>
      <c r="CD55">
        <v>0</v>
      </c>
      <c r="CE55">
        <v>0</v>
      </c>
    </row>
    <row r="56" spans="1:83" x14ac:dyDescent="0.25">
      <c r="A56" t="s">
        <v>392</v>
      </c>
      <c r="B56" t="s">
        <v>393</v>
      </c>
      <c r="C56">
        <v>0.62</v>
      </c>
      <c r="D56">
        <v>285.13666999999998</v>
      </c>
      <c r="E56">
        <v>284.12939</v>
      </c>
      <c r="F56">
        <v>7.69</v>
      </c>
      <c r="G56" s="4">
        <v>2</v>
      </c>
      <c r="H56" t="s">
        <v>114</v>
      </c>
      <c r="I56" t="s">
        <v>99</v>
      </c>
      <c r="K56">
        <v>36465.679504631502</v>
      </c>
      <c r="L56">
        <v>28192.439233268899</v>
      </c>
      <c r="M56">
        <v>23350766.237608399</v>
      </c>
      <c r="N56">
        <v>253031.71895481599</v>
      </c>
      <c r="O56">
        <v>243642.628333995</v>
      </c>
      <c r="P56">
        <v>221009.307111292</v>
      </c>
      <c r="Q56">
        <v>4531922.1370823802</v>
      </c>
      <c r="R56">
        <v>258710.75690471</v>
      </c>
      <c r="S56">
        <v>242852.47463226999</v>
      </c>
      <c r="T56">
        <v>197031.49121089</v>
      </c>
      <c r="U56">
        <v>14945416.192040199</v>
      </c>
      <c r="V56">
        <v>358906.82634830999</v>
      </c>
      <c r="W56">
        <v>136159.52804973299</v>
      </c>
      <c r="X56">
        <v>189776.49781953599</v>
      </c>
      <c r="Y56">
        <v>8572951.6181086693</v>
      </c>
      <c r="Z56" s="6">
        <v>2076848.5508659901</v>
      </c>
      <c r="AA56">
        <v>183727.837562386</v>
      </c>
      <c r="AB56">
        <v>175819.91400467401</v>
      </c>
      <c r="AC56">
        <v>7143403.7532411003</v>
      </c>
      <c r="AD56">
        <v>10655665.8383127</v>
      </c>
      <c r="AE56">
        <v>192145.03705081801</v>
      </c>
      <c r="AF56">
        <v>255239.91229886899</v>
      </c>
      <c r="AG56">
        <v>194189.14650888901</v>
      </c>
      <c r="AH56">
        <v>146963.01091017699</v>
      </c>
      <c r="AI56">
        <v>155694.01966972201</v>
      </c>
      <c r="AJ56">
        <v>255360.30212015699</v>
      </c>
      <c r="AK56">
        <v>100151.78307925101</v>
      </c>
      <c r="AL56">
        <v>92732.340627934405</v>
      </c>
      <c r="AM56">
        <v>110910.74664128599</v>
      </c>
      <c r="AN56">
        <v>78557.971673798107</v>
      </c>
      <c r="AO56" s="3">
        <f t="shared" si="1"/>
        <v>0.95236706622636791</v>
      </c>
      <c r="AP56" t="s">
        <v>78</v>
      </c>
      <c r="AY56" t="s">
        <v>100</v>
      </c>
      <c r="AZ56" t="s">
        <v>223</v>
      </c>
      <c r="BA56" t="s">
        <v>394</v>
      </c>
      <c r="BB56" t="s">
        <v>395</v>
      </c>
      <c r="BC56" t="s">
        <v>396</v>
      </c>
      <c r="BE56">
        <v>0</v>
      </c>
      <c r="BS56">
        <v>1</v>
      </c>
      <c r="BT56">
        <v>1</v>
      </c>
      <c r="BV56">
        <v>0</v>
      </c>
      <c r="CA56">
        <v>0</v>
      </c>
      <c r="CB56">
        <v>0</v>
      </c>
      <c r="CC56">
        <v>2</v>
      </c>
      <c r="CD56">
        <v>0</v>
      </c>
      <c r="CE56">
        <v>2</v>
      </c>
    </row>
    <row r="57" spans="1:83" x14ac:dyDescent="0.25">
      <c r="A57" t="s">
        <v>397</v>
      </c>
      <c r="B57" t="s">
        <v>398</v>
      </c>
      <c r="C57">
        <v>-4.96</v>
      </c>
      <c r="D57">
        <v>186.03414000000001</v>
      </c>
      <c r="E57">
        <v>185.02687</v>
      </c>
      <c r="F57">
        <v>8.2349999999999994</v>
      </c>
      <c r="G57" s="4">
        <v>2</v>
      </c>
      <c r="H57" t="s">
        <v>114</v>
      </c>
      <c r="I57" t="s">
        <v>99</v>
      </c>
      <c r="K57">
        <v>30256.955445139702</v>
      </c>
      <c r="L57">
        <v>24287.377283950998</v>
      </c>
      <c r="M57">
        <v>808888.386135026</v>
      </c>
      <c r="N57">
        <v>6793116.4918130897</v>
      </c>
      <c r="O57">
        <v>13161387.8869539</v>
      </c>
      <c r="P57">
        <v>16343266.493005101</v>
      </c>
      <c r="Q57">
        <v>295198.43449195602</v>
      </c>
      <c r="R57">
        <v>27621830.986963999</v>
      </c>
      <c r="S57">
        <v>214446102.34269401</v>
      </c>
      <c r="T57">
        <v>1968686.3794067099</v>
      </c>
      <c r="U57">
        <v>518119.67583154503</v>
      </c>
      <c r="V57">
        <v>15445872.0327287</v>
      </c>
      <c r="W57">
        <v>79669405.809068307</v>
      </c>
      <c r="X57">
        <v>1969049.84680343</v>
      </c>
      <c r="Y57">
        <v>1418216.29947734</v>
      </c>
      <c r="Z57">
        <v>208291.98877786801</v>
      </c>
      <c r="AA57">
        <v>3592908.3387409602</v>
      </c>
      <c r="AB57">
        <v>2155476.1096065999</v>
      </c>
      <c r="AC57">
        <v>175265.629219697</v>
      </c>
      <c r="AD57">
        <v>191350.58695535699</v>
      </c>
      <c r="AE57">
        <v>8766669.3084081393</v>
      </c>
      <c r="AF57">
        <v>6817823.5823850902</v>
      </c>
      <c r="AG57">
        <v>5811282.4485560199</v>
      </c>
      <c r="AH57">
        <v>2527964.0657374002</v>
      </c>
      <c r="AI57">
        <v>2897445.4461737</v>
      </c>
      <c r="AJ57">
        <v>103667.439710123</v>
      </c>
      <c r="AK57">
        <v>495806.87417965598</v>
      </c>
      <c r="AL57">
        <v>1047649.41853282</v>
      </c>
      <c r="AM57">
        <v>2043011.3984880999</v>
      </c>
      <c r="AN57">
        <v>79992.774761285298</v>
      </c>
      <c r="AO57" s="3">
        <f t="shared" si="1"/>
        <v>0.80586223009175995</v>
      </c>
      <c r="AX57" t="s">
        <v>78</v>
      </c>
      <c r="AY57" t="s">
        <v>100</v>
      </c>
      <c r="BA57" t="s">
        <v>399</v>
      </c>
      <c r="BB57" t="s">
        <v>400</v>
      </c>
      <c r="BC57" t="s">
        <v>401</v>
      </c>
      <c r="CA57">
        <v>0</v>
      </c>
      <c r="CB57">
        <v>0</v>
      </c>
      <c r="CC57">
        <v>0</v>
      </c>
      <c r="CD57">
        <v>0</v>
      </c>
      <c r="CE57">
        <v>0</v>
      </c>
    </row>
    <row r="58" spans="1:83" x14ac:dyDescent="0.25">
      <c r="A58" t="s">
        <v>402</v>
      </c>
      <c r="B58" t="s">
        <v>403</v>
      </c>
      <c r="C58">
        <v>-0.28999999999999998</v>
      </c>
      <c r="D58">
        <v>320.12589000000003</v>
      </c>
      <c r="E58">
        <v>321.13319000000001</v>
      </c>
      <c r="F58">
        <v>17.219000000000001</v>
      </c>
      <c r="G58" s="4">
        <v>2</v>
      </c>
      <c r="H58" t="s">
        <v>77</v>
      </c>
      <c r="I58" t="s">
        <v>99</v>
      </c>
      <c r="K58">
        <v>163950.24655403799</v>
      </c>
      <c r="L58">
        <v>162969.50617436401</v>
      </c>
      <c r="M58">
        <v>431818368.416816</v>
      </c>
      <c r="N58">
        <v>1170623.9896116999</v>
      </c>
      <c r="O58">
        <v>695557.05055473198</v>
      </c>
      <c r="P58">
        <v>3593095599.15797</v>
      </c>
      <c r="Q58">
        <v>128055087.632278</v>
      </c>
      <c r="R58">
        <v>260900261.82517901</v>
      </c>
      <c r="S58">
        <v>117989767.921552</v>
      </c>
      <c r="T58">
        <v>162116134.85046899</v>
      </c>
      <c r="U58">
        <v>22516512.5015972</v>
      </c>
      <c r="V58">
        <v>126602326.03278001</v>
      </c>
      <c r="W58">
        <v>183962318.347157</v>
      </c>
      <c r="X58">
        <v>179039884.499998</v>
      </c>
      <c r="Y58">
        <v>2135935477.4636099</v>
      </c>
      <c r="Z58">
        <v>2288966337.5929599</v>
      </c>
      <c r="AA58">
        <v>287469179.46185899</v>
      </c>
      <c r="AB58">
        <v>626886672.08571398</v>
      </c>
      <c r="AC58">
        <v>111558425.835629</v>
      </c>
      <c r="AD58">
        <v>117460791.87323201</v>
      </c>
      <c r="AE58">
        <v>245460292.83404401</v>
      </c>
      <c r="AF58">
        <v>146662224.99270001</v>
      </c>
      <c r="AG58">
        <v>151159880.87908801</v>
      </c>
      <c r="AH58">
        <v>230943225.33379799</v>
      </c>
      <c r="AI58">
        <v>241428161.814015</v>
      </c>
      <c r="AJ58">
        <v>6274676.3235392496</v>
      </c>
      <c r="AK58">
        <v>16550969.941410599</v>
      </c>
      <c r="AL58">
        <v>38080618.547601201</v>
      </c>
      <c r="AM58">
        <v>189899200.70203701</v>
      </c>
      <c r="AN58">
        <v>163440143.73140299</v>
      </c>
      <c r="AO58" s="3">
        <f t="shared" si="1"/>
        <v>0.53405926594015396</v>
      </c>
      <c r="AP58" t="s">
        <v>78</v>
      </c>
      <c r="AY58" t="s">
        <v>100</v>
      </c>
      <c r="AZ58" t="s">
        <v>223</v>
      </c>
      <c r="BA58" t="s">
        <v>404</v>
      </c>
      <c r="BB58" t="s">
        <v>405</v>
      </c>
      <c r="BC58" t="s">
        <v>406</v>
      </c>
      <c r="CA58">
        <v>0</v>
      </c>
      <c r="CB58">
        <v>0</v>
      </c>
      <c r="CC58">
        <v>0</v>
      </c>
      <c r="CD58">
        <v>0</v>
      </c>
      <c r="CE58">
        <v>0</v>
      </c>
    </row>
    <row r="59" spans="1:83" x14ac:dyDescent="0.25">
      <c r="A59" t="s">
        <v>407</v>
      </c>
      <c r="B59" t="s">
        <v>408</v>
      </c>
      <c r="C59">
        <v>1.1599999999999999</v>
      </c>
      <c r="D59">
        <v>136.10021</v>
      </c>
      <c r="E59">
        <v>137.10748000000001</v>
      </c>
      <c r="F59">
        <v>3.6219999999999999</v>
      </c>
      <c r="G59" s="4">
        <v>2</v>
      </c>
      <c r="H59" t="s">
        <v>77</v>
      </c>
      <c r="K59">
        <v>176744.007730654</v>
      </c>
      <c r="L59">
        <v>128026.39633770801</v>
      </c>
      <c r="M59">
        <v>85224256.363455996</v>
      </c>
      <c r="N59">
        <v>81406362.859188005</v>
      </c>
      <c r="O59">
        <v>74845535.565305397</v>
      </c>
      <c r="P59">
        <v>715456398.05915296</v>
      </c>
      <c r="Q59">
        <v>318261761.68016398</v>
      </c>
      <c r="R59">
        <v>19685169.090989701</v>
      </c>
      <c r="S59">
        <v>106366632.62394699</v>
      </c>
      <c r="T59">
        <v>278473465.26270199</v>
      </c>
      <c r="U59">
        <v>294489639.660954</v>
      </c>
      <c r="V59">
        <v>102965792.611481</v>
      </c>
      <c r="W59">
        <v>15150970.7021582</v>
      </c>
      <c r="X59">
        <v>150862937.88382801</v>
      </c>
      <c r="Y59">
        <v>108351854.335241</v>
      </c>
      <c r="Z59">
        <v>47681967.735952601</v>
      </c>
      <c r="AA59">
        <v>38976311.565908298</v>
      </c>
      <c r="AB59">
        <v>197383506.12731999</v>
      </c>
      <c r="AC59">
        <v>35612818.575428799</v>
      </c>
      <c r="AD59">
        <v>74068274.208118796</v>
      </c>
      <c r="AE59">
        <v>47616084.999146298</v>
      </c>
      <c r="AF59">
        <v>67617327.617761701</v>
      </c>
      <c r="AG59">
        <v>21859462.884616502</v>
      </c>
      <c r="AH59">
        <v>131280006.16772901</v>
      </c>
      <c r="AI59">
        <v>106207125.456505</v>
      </c>
      <c r="AJ59">
        <v>6780853.9511540597</v>
      </c>
      <c r="AK59">
        <v>8520316.9863674492</v>
      </c>
      <c r="AL59">
        <v>15344241.543783201</v>
      </c>
      <c r="AM59">
        <v>36451902.088859901</v>
      </c>
      <c r="AN59">
        <v>41090804.208514102</v>
      </c>
      <c r="AO59" s="3">
        <f t="shared" si="1"/>
        <v>0.68722788942056934</v>
      </c>
      <c r="AT59" t="s">
        <v>145</v>
      </c>
      <c r="AY59" t="s">
        <v>100</v>
      </c>
      <c r="AZ59" t="s">
        <v>409</v>
      </c>
      <c r="BA59" t="s">
        <v>410</v>
      </c>
      <c r="BB59" t="s">
        <v>411</v>
      </c>
      <c r="BC59" t="s">
        <v>412</v>
      </c>
      <c r="BE59">
        <v>1</v>
      </c>
      <c r="BG59">
        <v>0</v>
      </c>
      <c r="BI59">
        <v>0</v>
      </c>
      <c r="BJ59">
        <v>1</v>
      </c>
      <c r="BK59">
        <v>0</v>
      </c>
      <c r="BN59">
        <v>0</v>
      </c>
      <c r="BO59">
        <v>0</v>
      </c>
      <c r="BQ59">
        <v>1</v>
      </c>
      <c r="CA59">
        <v>1</v>
      </c>
      <c r="CB59">
        <v>0.16666666666666699</v>
      </c>
      <c r="CC59">
        <v>0</v>
      </c>
      <c r="CD59">
        <v>0</v>
      </c>
      <c r="CE59">
        <v>1.1666666666666701</v>
      </c>
    </row>
    <row r="60" spans="1:83" x14ac:dyDescent="0.25">
      <c r="A60" t="s">
        <v>413</v>
      </c>
      <c r="B60" t="s">
        <v>414</v>
      </c>
      <c r="C60">
        <v>-2.99</v>
      </c>
      <c r="D60">
        <v>208.01879</v>
      </c>
      <c r="E60">
        <v>207.01151999999999</v>
      </c>
      <c r="F60">
        <v>9.7690000000000001</v>
      </c>
      <c r="G60" s="4">
        <v>2</v>
      </c>
      <c r="H60" t="s">
        <v>114</v>
      </c>
      <c r="K60">
        <v>28458.845841680901</v>
      </c>
      <c r="L60">
        <v>24245.9160213291</v>
      </c>
      <c r="M60">
        <v>24887305.1454507</v>
      </c>
      <c r="N60">
        <v>22226744.447285298</v>
      </c>
      <c r="O60">
        <v>16677231.277284499</v>
      </c>
      <c r="P60">
        <v>24643216.402863801</v>
      </c>
      <c r="Q60">
        <v>12837348.431856001</v>
      </c>
      <c r="R60">
        <v>8764239.6026733704</v>
      </c>
      <c r="S60">
        <v>7770920.5462544803</v>
      </c>
      <c r="T60">
        <v>6187686.4575321097</v>
      </c>
      <c r="U60">
        <v>34705216.909579597</v>
      </c>
      <c r="V60">
        <v>33698760.220152304</v>
      </c>
      <c r="W60">
        <v>15181496.278689601</v>
      </c>
      <c r="X60">
        <v>22639243.326628599</v>
      </c>
      <c r="Y60">
        <v>12404518.3388591</v>
      </c>
      <c r="Z60" s="6">
        <v>4282519.48003201</v>
      </c>
      <c r="AA60">
        <v>18411391.0374749</v>
      </c>
      <c r="AB60">
        <v>8792841.7989532202</v>
      </c>
      <c r="AC60">
        <v>22997077.320310201</v>
      </c>
      <c r="AD60">
        <v>169704627.26315901</v>
      </c>
      <c r="AE60">
        <v>15514022.762488499</v>
      </c>
      <c r="AF60">
        <v>16676406.2164506</v>
      </c>
      <c r="AG60">
        <v>17405577.955611799</v>
      </c>
      <c r="AH60">
        <v>13452831.824573699</v>
      </c>
      <c r="AI60">
        <v>10141460.3242913</v>
      </c>
      <c r="AJ60">
        <v>15519639.572772</v>
      </c>
      <c r="AK60">
        <v>5165991.56740297</v>
      </c>
      <c r="AL60">
        <v>10741913.600929201</v>
      </c>
      <c r="AM60">
        <v>11892991.118526701</v>
      </c>
      <c r="AN60">
        <v>3365773.1113602598</v>
      </c>
      <c r="AO60" s="3">
        <f t="shared" si="1"/>
        <v>0.75418278226496438</v>
      </c>
      <c r="AT60" t="s">
        <v>78</v>
      </c>
      <c r="AX60" t="s">
        <v>78</v>
      </c>
      <c r="AY60" t="s">
        <v>100</v>
      </c>
      <c r="BA60" t="s">
        <v>415</v>
      </c>
      <c r="BB60" t="s">
        <v>416</v>
      </c>
      <c r="BC60" t="s">
        <v>417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1</v>
      </c>
      <c r="BT60">
        <v>1</v>
      </c>
      <c r="BV60">
        <v>1</v>
      </c>
      <c r="CA60">
        <v>0</v>
      </c>
      <c r="CB60">
        <v>0</v>
      </c>
      <c r="CC60">
        <v>3</v>
      </c>
      <c r="CD60">
        <v>0</v>
      </c>
      <c r="CE60">
        <v>3</v>
      </c>
    </row>
    <row r="61" spans="1:83" x14ac:dyDescent="0.25">
      <c r="A61" t="s">
        <v>418</v>
      </c>
      <c r="B61" t="s">
        <v>419</v>
      </c>
      <c r="C61">
        <v>-1.87</v>
      </c>
      <c r="D61">
        <v>230.09386000000001</v>
      </c>
      <c r="E61">
        <v>229.08659</v>
      </c>
      <c r="F61">
        <v>13.427</v>
      </c>
      <c r="G61" s="5">
        <v>1</v>
      </c>
      <c r="H61" t="s">
        <v>114</v>
      </c>
      <c r="I61" t="s">
        <v>99</v>
      </c>
      <c r="K61">
        <v>42544.007795646503</v>
      </c>
      <c r="L61">
        <v>38918.860461604403</v>
      </c>
      <c r="M61">
        <v>153960821.46007901</v>
      </c>
      <c r="N61">
        <v>44868552.387655698</v>
      </c>
      <c r="O61">
        <v>72394868.446436495</v>
      </c>
      <c r="P61">
        <v>204002438.26661101</v>
      </c>
      <c r="Q61">
        <v>202934234.53855401</v>
      </c>
      <c r="R61">
        <v>64842335.553386502</v>
      </c>
      <c r="S61">
        <v>59865450.091172501</v>
      </c>
      <c r="T61">
        <v>89542928.691099301</v>
      </c>
      <c r="U61">
        <v>72841536.384363502</v>
      </c>
      <c r="V61">
        <v>79990875.562412694</v>
      </c>
      <c r="W61">
        <v>33342367.915916</v>
      </c>
      <c r="X61">
        <v>100431902.346662</v>
      </c>
      <c r="Y61">
        <v>181027355.40393001</v>
      </c>
      <c r="Z61" s="6">
        <v>163768018.637025</v>
      </c>
      <c r="AA61">
        <v>81120404.141968504</v>
      </c>
      <c r="AB61">
        <v>172901880.30606601</v>
      </c>
      <c r="AC61">
        <v>61542297.855148599</v>
      </c>
      <c r="AD61">
        <v>60119445.343570597</v>
      </c>
      <c r="AE61">
        <v>63083239.876390502</v>
      </c>
      <c r="AF61">
        <v>59683140.4215286</v>
      </c>
      <c r="AG61">
        <v>53730876.432277702</v>
      </c>
      <c r="AH61">
        <v>103403741.24545</v>
      </c>
      <c r="AI61">
        <v>65278155.660040103</v>
      </c>
      <c r="AJ61">
        <v>3257374.3991806102</v>
      </c>
      <c r="AK61">
        <v>3460802.71923623</v>
      </c>
      <c r="AL61">
        <v>8498140.1241473109</v>
      </c>
      <c r="AM61">
        <v>90293974.509271398</v>
      </c>
      <c r="AN61">
        <v>607269.58363683103</v>
      </c>
      <c r="AO61" s="3">
        <f t="shared" si="1"/>
        <v>0.68176612872381037</v>
      </c>
      <c r="AP61" t="s">
        <v>78</v>
      </c>
      <c r="AY61" t="s">
        <v>100</v>
      </c>
      <c r="AZ61" t="s">
        <v>223</v>
      </c>
      <c r="BA61" t="s">
        <v>420</v>
      </c>
      <c r="BB61" t="s">
        <v>421</v>
      </c>
      <c r="BC61" t="s">
        <v>422</v>
      </c>
      <c r="BE61">
        <v>0</v>
      </c>
      <c r="BS61">
        <v>1</v>
      </c>
      <c r="BT61">
        <v>1</v>
      </c>
      <c r="BV61">
        <v>1</v>
      </c>
      <c r="CA61">
        <v>0</v>
      </c>
      <c r="CB61">
        <v>0</v>
      </c>
      <c r="CC61">
        <v>3</v>
      </c>
      <c r="CD61">
        <v>0</v>
      </c>
      <c r="CE61">
        <v>3</v>
      </c>
    </row>
    <row r="62" spans="1:83" x14ac:dyDescent="0.25">
      <c r="A62" t="s">
        <v>423</v>
      </c>
      <c r="B62" t="s">
        <v>424</v>
      </c>
      <c r="C62">
        <v>-2.92</v>
      </c>
      <c r="D62">
        <v>213.08172999999999</v>
      </c>
      <c r="E62">
        <v>212.07445000000001</v>
      </c>
      <c r="F62">
        <v>14.993</v>
      </c>
      <c r="G62" s="4">
        <v>2</v>
      </c>
      <c r="H62" t="s">
        <v>114</v>
      </c>
      <c r="I62" t="s">
        <v>99</v>
      </c>
      <c r="J62" t="s">
        <v>425</v>
      </c>
      <c r="K62">
        <v>26236086.702194601</v>
      </c>
      <c r="L62">
        <v>20577223.903846201</v>
      </c>
      <c r="M62">
        <v>16253353.100192299</v>
      </c>
      <c r="N62">
        <v>603012820.61693895</v>
      </c>
      <c r="O62">
        <v>107035679.72351301</v>
      </c>
      <c r="P62">
        <v>85416007.684434503</v>
      </c>
      <c r="Q62">
        <v>287239925.15314299</v>
      </c>
      <c r="R62">
        <v>302824264.70060498</v>
      </c>
      <c r="S62">
        <v>72130636.184445694</v>
      </c>
      <c r="T62">
        <v>38223362.540168703</v>
      </c>
      <c r="U62">
        <v>94767470.814137504</v>
      </c>
      <c r="V62">
        <v>186033737.71655899</v>
      </c>
      <c r="W62">
        <v>152290810.7193</v>
      </c>
      <c r="X62">
        <v>124071305.831874</v>
      </c>
      <c r="Y62">
        <v>27656976.031288099</v>
      </c>
      <c r="Z62">
        <v>11380652.7978338</v>
      </c>
      <c r="AA62">
        <v>31958566.162385501</v>
      </c>
      <c r="AB62">
        <v>60742772.675540999</v>
      </c>
      <c r="AC62">
        <v>23946727.681461301</v>
      </c>
      <c r="AD62">
        <v>26503534.596757401</v>
      </c>
      <c r="AE62">
        <v>46160328.516718604</v>
      </c>
      <c r="AF62">
        <v>30267658.618296798</v>
      </c>
      <c r="AG62">
        <v>20321439.225772899</v>
      </c>
      <c r="AH62">
        <v>34267876.462036699</v>
      </c>
      <c r="AI62">
        <v>29377628.664870702</v>
      </c>
      <c r="AJ62">
        <v>23914288.5052067</v>
      </c>
      <c r="AK62">
        <v>40189321.318483204</v>
      </c>
      <c r="AL62">
        <v>27261114.094831899</v>
      </c>
      <c r="AM62">
        <v>31585292.602453198</v>
      </c>
      <c r="AN62">
        <v>28835993.843695201</v>
      </c>
      <c r="AO62" s="3">
        <f t="shared" si="1"/>
        <v>-7.8504077567997932E-3</v>
      </c>
      <c r="AQ62" t="s">
        <v>78</v>
      </c>
      <c r="AY62" t="s">
        <v>100</v>
      </c>
      <c r="AZ62" t="s">
        <v>285</v>
      </c>
      <c r="BA62" t="s">
        <v>426</v>
      </c>
      <c r="BB62" t="s">
        <v>427</v>
      </c>
      <c r="BC62" t="s">
        <v>428</v>
      </c>
      <c r="BF62">
        <v>0</v>
      </c>
      <c r="BG62">
        <v>0</v>
      </c>
      <c r="BH62">
        <v>0</v>
      </c>
      <c r="BI62">
        <v>0</v>
      </c>
      <c r="BK62">
        <v>0</v>
      </c>
      <c r="BL62">
        <v>0</v>
      </c>
      <c r="BO62">
        <v>0</v>
      </c>
      <c r="BP62">
        <v>0</v>
      </c>
      <c r="BQ62">
        <v>0</v>
      </c>
      <c r="BR62">
        <v>0</v>
      </c>
      <c r="BS62">
        <v>1</v>
      </c>
      <c r="BT62">
        <v>1</v>
      </c>
      <c r="CA62">
        <v>0</v>
      </c>
      <c r="CB62">
        <v>0</v>
      </c>
      <c r="CC62">
        <v>2</v>
      </c>
      <c r="CD62">
        <v>0</v>
      </c>
      <c r="CE62">
        <v>2</v>
      </c>
    </row>
    <row r="63" spans="1:83" x14ac:dyDescent="0.25">
      <c r="A63" t="s">
        <v>429</v>
      </c>
      <c r="B63" t="s">
        <v>430</v>
      </c>
      <c r="C63">
        <v>1</v>
      </c>
      <c r="D63">
        <v>151.04821999999999</v>
      </c>
      <c r="E63">
        <v>150.04095000000001</v>
      </c>
      <c r="F63">
        <v>2.8540000000000001</v>
      </c>
      <c r="G63" s="4">
        <v>2</v>
      </c>
      <c r="H63" t="s">
        <v>114</v>
      </c>
      <c r="K63">
        <v>289692.422814327</v>
      </c>
      <c r="L63">
        <v>410012.47105401498</v>
      </c>
      <c r="M63">
        <v>6499642.0058140196</v>
      </c>
      <c r="N63">
        <v>3734918.52169153</v>
      </c>
      <c r="O63">
        <v>33670555.026327603</v>
      </c>
      <c r="P63">
        <v>17496546.788862702</v>
      </c>
      <c r="Q63">
        <v>891209.46868272696</v>
      </c>
      <c r="R63">
        <v>341244.37234241801</v>
      </c>
      <c r="S63">
        <v>38349210.0911927</v>
      </c>
      <c r="T63">
        <v>16513705.123038899</v>
      </c>
      <c r="U63">
        <v>3096046.4343075999</v>
      </c>
      <c r="V63">
        <v>11536052.093977399</v>
      </c>
      <c r="W63">
        <v>4521228.6785652898</v>
      </c>
      <c r="X63">
        <v>46844860.602977499</v>
      </c>
      <c r="Y63">
        <v>2881057.91094366</v>
      </c>
      <c r="Z63" s="6">
        <v>11468244.979862999</v>
      </c>
      <c r="AA63">
        <v>31849368.959322799</v>
      </c>
      <c r="AB63">
        <v>4354102.1504234904</v>
      </c>
      <c r="AC63">
        <v>1381941.27851368</v>
      </c>
      <c r="AD63">
        <v>2374284.1279218998</v>
      </c>
      <c r="AE63">
        <v>4068207.4284455702</v>
      </c>
      <c r="AF63">
        <v>10873522.956207899</v>
      </c>
      <c r="AG63">
        <v>7633874.65215973</v>
      </c>
      <c r="AH63">
        <v>8984367.4060365204</v>
      </c>
      <c r="AI63">
        <v>26048102.589253198</v>
      </c>
      <c r="AJ63">
        <v>802509.59334322601</v>
      </c>
      <c r="AK63">
        <v>459829.96140151698</v>
      </c>
      <c r="AL63">
        <v>654626.212852931</v>
      </c>
      <c r="AM63">
        <v>1219529.8114422001</v>
      </c>
      <c r="AN63">
        <v>669786.91871288198</v>
      </c>
      <c r="AO63" s="3">
        <f t="shared" si="1"/>
        <v>0.9131613094458545</v>
      </c>
      <c r="AR63" t="s">
        <v>78</v>
      </c>
      <c r="AY63" t="s">
        <v>100</v>
      </c>
      <c r="BA63" t="s">
        <v>431</v>
      </c>
      <c r="BB63" t="s">
        <v>432</v>
      </c>
      <c r="BC63" t="s">
        <v>433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Q63">
        <v>0</v>
      </c>
      <c r="CA63">
        <v>0</v>
      </c>
      <c r="CB63">
        <v>0</v>
      </c>
      <c r="CC63">
        <v>0</v>
      </c>
      <c r="CD63">
        <v>0</v>
      </c>
      <c r="CE63">
        <v>0</v>
      </c>
    </row>
    <row r="64" spans="1:83" x14ac:dyDescent="0.25">
      <c r="A64" t="s">
        <v>434</v>
      </c>
      <c r="B64" t="s">
        <v>435</v>
      </c>
      <c r="C64">
        <v>-0.09</v>
      </c>
      <c r="D64">
        <v>361.20415000000003</v>
      </c>
      <c r="E64">
        <v>384.19335999999998</v>
      </c>
      <c r="F64">
        <v>23.620999999999999</v>
      </c>
      <c r="G64" s="4">
        <v>2</v>
      </c>
      <c r="H64" t="s">
        <v>77</v>
      </c>
      <c r="J64" t="s">
        <v>425</v>
      </c>
      <c r="K64">
        <v>19901080.2477924</v>
      </c>
      <c r="L64">
        <v>12136086.836105799</v>
      </c>
      <c r="M64">
        <v>531276035.36868501</v>
      </c>
      <c r="N64">
        <v>104988760.31458101</v>
      </c>
      <c r="O64">
        <v>82179324.162266105</v>
      </c>
      <c r="P64">
        <v>248183901.16890401</v>
      </c>
      <c r="Q64">
        <v>4722431.8958607903</v>
      </c>
      <c r="R64">
        <v>1819933.44062075</v>
      </c>
      <c r="S64">
        <v>3445240.0659828102</v>
      </c>
      <c r="T64">
        <v>3132508.3535480602</v>
      </c>
      <c r="U64">
        <v>7390501.3511707904</v>
      </c>
      <c r="V64">
        <v>14746484.3548488</v>
      </c>
      <c r="W64">
        <v>6495170.4886085698</v>
      </c>
      <c r="X64">
        <v>5169050.85628282</v>
      </c>
      <c r="Y64">
        <v>12240171.837790299</v>
      </c>
      <c r="Z64">
        <v>11817508.2772204</v>
      </c>
      <c r="AA64">
        <v>15652242.0436766</v>
      </c>
      <c r="AB64">
        <v>2987383.9292399199</v>
      </c>
      <c r="AC64">
        <v>80832460.5291982</v>
      </c>
      <c r="AD64">
        <v>84762399.932854295</v>
      </c>
      <c r="AE64">
        <v>57012882.1789122</v>
      </c>
      <c r="AF64">
        <v>50130875.097327799</v>
      </c>
      <c r="AG64">
        <v>70279974.834099099</v>
      </c>
      <c r="AH64">
        <v>80253931.967442095</v>
      </c>
      <c r="AI64">
        <v>32488000.218050499</v>
      </c>
      <c r="AJ64">
        <v>8973093.7273303997</v>
      </c>
      <c r="AK64">
        <v>24806472.599314</v>
      </c>
      <c r="AL64">
        <v>11473016.202951699</v>
      </c>
      <c r="AM64">
        <v>10688996.2423444</v>
      </c>
      <c r="AN64">
        <v>9357219.3368898109</v>
      </c>
      <c r="AO64" s="3">
        <f t="shared" si="1"/>
        <v>0.79941589412350478</v>
      </c>
      <c r="AQ64" t="s">
        <v>78</v>
      </c>
      <c r="AY64" t="s">
        <v>86</v>
      </c>
      <c r="AZ64" t="s">
        <v>436</v>
      </c>
      <c r="BA64" t="s">
        <v>437</v>
      </c>
      <c r="BB64" t="s">
        <v>438</v>
      </c>
      <c r="BC64" t="s">
        <v>439</v>
      </c>
      <c r="BG64">
        <v>0</v>
      </c>
      <c r="BI64">
        <v>0</v>
      </c>
      <c r="BK64">
        <v>0</v>
      </c>
      <c r="BL64">
        <v>1</v>
      </c>
      <c r="BM64">
        <v>0</v>
      </c>
      <c r="BN64">
        <v>0</v>
      </c>
      <c r="BQ64">
        <v>0</v>
      </c>
      <c r="BR64">
        <v>1</v>
      </c>
      <c r="BT64">
        <v>0</v>
      </c>
      <c r="CA64">
        <v>0</v>
      </c>
      <c r="CB64">
        <v>0.16666666666666699</v>
      </c>
      <c r="CC64">
        <v>0</v>
      </c>
      <c r="CD64">
        <v>0</v>
      </c>
      <c r="CE64">
        <v>0.16666666666666699</v>
      </c>
    </row>
    <row r="65" spans="1:83" x14ac:dyDescent="0.25">
      <c r="A65" t="s">
        <v>440</v>
      </c>
      <c r="B65" t="s">
        <v>441</v>
      </c>
      <c r="C65">
        <v>0.12</v>
      </c>
      <c r="D65">
        <v>286.05094000000003</v>
      </c>
      <c r="E65">
        <v>287.05822000000001</v>
      </c>
      <c r="F65">
        <v>16.257999999999999</v>
      </c>
      <c r="G65" s="5">
        <v>1</v>
      </c>
      <c r="H65" t="s">
        <v>77</v>
      </c>
      <c r="I65" t="s">
        <v>99</v>
      </c>
      <c r="K65">
        <v>107354.805603063</v>
      </c>
      <c r="L65">
        <v>92659.892550145902</v>
      </c>
      <c r="M65">
        <v>57214047.073733002</v>
      </c>
      <c r="N65">
        <v>18620419.4187316</v>
      </c>
      <c r="O65">
        <v>108430535.489224</v>
      </c>
      <c r="P65">
        <v>79599911.296682194</v>
      </c>
      <c r="Q65">
        <v>7186235.6252444601</v>
      </c>
      <c r="R65">
        <v>8720775.5391991697</v>
      </c>
      <c r="S65">
        <v>4593701.7665454801</v>
      </c>
      <c r="T65">
        <v>7360031.0780272204</v>
      </c>
      <c r="U65">
        <v>1458897.27178813</v>
      </c>
      <c r="V65">
        <v>22925358.596863698</v>
      </c>
      <c r="W65">
        <v>2447067.77722514</v>
      </c>
      <c r="X65">
        <v>9413856.8209687509</v>
      </c>
      <c r="Y65">
        <v>305264952.41031802</v>
      </c>
      <c r="Z65">
        <v>361772475.606857</v>
      </c>
      <c r="AA65">
        <v>137303091.726937</v>
      </c>
      <c r="AB65">
        <v>202261313.043338</v>
      </c>
      <c r="AC65">
        <v>29168802.901060499</v>
      </c>
      <c r="AD65">
        <v>35128922.011043698</v>
      </c>
      <c r="AE65">
        <v>53808485.499021098</v>
      </c>
      <c r="AF65">
        <v>50619704.120448902</v>
      </c>
      <c r="AG65">
        <v>40724216.6491438</v>
      </c>
      <c r="AH65">
        <v>46039297.478224598</v>
      </c>
      <c r="AI65">
        <v>38841116.421646804</v>
      </c>
      <c r="AJ65">
        <v>36333980.620328598</v>
      </c>
      <c r="AK65">
        <v>62199651.124619201</v>
      </c>
      <c r="AL65">
        <v>55991425.878232397</v>
      </c>
      <c r="AM65">
        <v>44431006.376586199</v>
      </c>
      <c r="AN65">
        <v>50271809.930021897</v>
      </c>
      <c r="AO65" s="3">
        <f t="shared" si="1"/>
        <v>-0.18546657604350081</v>
      </c>
      <c r="AP65" t="s">
        <v>78</v>
      </c>
      <c r="AY65" t="s">
        <v>79</v>
      </c>
      <c r="AZ65" t="s">
        <v>223</v>
      </c>
      <c r="BA65" t="s">
        <v>442</v>
      </c>
      <c r="BB65" t="s">
        <v>443</v>
      </c>
      <c r="BC65" t="s">
        <v>444</v>
      </c>
      <c r="BG65">
        <v>0</v>
      </c>
      <c r="BI65">
        <v>0</v>
      </c>
      <c r="BK65">
        <v>0</v>
      </c>
      <c r="BM65">
        <v>0</v>
      </c>
      <c r="BO65">
        <v>0</v>
      </c>
      <c r="BQ65">
        <v>0</v>
      </c>
      <c r="BS65">
        <v>1</v>
      </c>
      <c r="BT65">
        <v>1</v>
      </c>
      <c r="BV65">
        <v>0</v>
      </c>
      <c r="CA65">
        <v>0</v>
      </c>
      <c r="CB65">
        <v>0</v>
      </c>
      <c r="CC65">
        <v>2</v>
      </c>
      <c r="CD65">
        <v>0</v>
      </c>
      <c r="CE65">
        <v>2</v>
      </c>
    </row>
    <row r="66" spans="1:83" x14ac:dyDescent="0.25">
      <c r="A66" t="s">
        <v>445</v>
      </c>
      <c r="B66" t="s">
        <v>446</v>
      </c>
      <c r="C66">
        <v>-0.12</v>
      </c>
      <c r="D66">
        <v>252.08985000000001</v>
      </c>
      <c r="E66">
        <v>251.08257</v>
      </c>
      <c r="F66">
        <v>13.297000000000001</v>
      </c>
      <c r="G66" s="4">
        <v>2</v>
      </c>
      <c r="H66" t="s">
        <v>114</v>
      </c>
      <c r="I66" t="s">
        <v>99</v>
      </c>
      <c r="K66">
        <v>38153.743155139498</v>
      </c>
      <c r="L66">
        <v>36238.906913421102</v>
      </c>
      <c r="M66">
        <v>1159589.4141945699</v>
      </c>
      <c r="N66">
        <v>4270522.2232634202</v>
      </c>
      <c r="O66">
        <v>14044395.1469256</v>
      </c>
      <c r="P66">
        <v>394661.14740492398</v>
      </c>
      <c r="Q66">
        <v>2840300.4597819401</v>
      </c>
      <c r="R66">
        <v>1072800.7074001001</v>
      </c>
      <c r="S66">
        <v>6155758.2451598896</v>
      </c>
      <c r="T66">
        <v>7204365.6038498199</v>
      </c>
      <c r="U66">
        <v>4068769.5194457602</v>
      </c>
      <c r="V66">
        <v>5558650.4543473898</v>
      </c>
      <c r="W66">
        <v>156098.65000625901</v>
      </c>
      <c r="X66">
        <v>6883516.0163616696</v>
      </c>
      <c r="Y66">
        <v>17516613.031690702</v>
      </c>
      <c r="Z66" s="6">
        <v>8890645.4947233107</v>
      </c>
      <c r="AA66">
        <v>7002891.8618989503</v>
      </c>
      <c r="AB66">
        <v>12569366.169921</v>
      </c>
      <c r="AC66">
        <v>4748318.4025433203</v>
      </c>
      <c r="AD66">
        <v>4447480.2708734702</v>
      </c>
      <c r="AE66">
        <v>6017951.8225409603</v>
      </c>
      <c r="AF66">
        <v>5616382.1294090301</v>
      </c>
      <c r="AG66">
        <v>5113824.4833634198</v>
      </c>
      <c r="AH66">
        <v>3933189.5671228999</v>
      </c>
      <c r="AI66">
        <v>5617162.1937846905</v>
      </c>
      <c r="AJ66">
        <v>4512732.7596855098</v>
      </c>
      <c r="AK66">
        <v>5504861.1270620497</v>
      </c>
      <c r="AL66">
        <v>6209673.8903191499</v>
      </c>
      <c r="AM66">
        <v>3801699.0315104099</v>
      </c>
      <c r="AN66">
        <v>5631940.1175374202</v>
      </c>
      <c r="AO66" s="3">
        <f t="shared" ref="AO66:AO83" si="2">1-(AVERAGE(AJ66:AN66))/(AVERAGE(AC66:AI66))</f>
        <v>-1.2141688080345103E-2</v>
      </c>
      <c r="AP66" t="s">
        <v>78</v>
      </c>
      <c r="AY66" t="s">
        <v>100</v>
      </c>
      <c r="AZ66" t="s">
        <v>223</v>
      </c>
      <c r="BA66" t="s">
        <v>447</v>
      </c>
      <c r="BB66" t="s">
        <v>448</v>
      </c>
      <c r="BC66" t="s">
        <v>449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Q66">
        <v>0</v>
      </c>
      <c r="BR66">
        <v>0</v>
      </c>
      <c r="BS66">
        <v>1</v>
      </c>
      <c r="BT66">
        <v>1</v>
      </c>
      <c r="BV66">
        <v>1</v>
      </c>
      <c r="CA66">
        <v>0</v>
      </c>
      <c r="CB66">
        <v>0</v>
      </c>
      <c r="CC66">
        <v>3</v>
      </c>
      <c r="CD66">
        <v>0</v>
      </c>
      <c r="CE66">
        <v>3</v>
      </c>
    </row>
    <row r="67" spans="1:83" x14ac:dyDescent="0.25">
      <c r="A67" t="s">
        <v>450</v>
      </c>
      <c r="B67" t="s">
        <v>451</v>
      </c>
      <c r="C67">
        <v>0.84</v>
      </c>
      <c r="D67">
        <v>228.07884000000001</v>
      </c>
      <c r="E67">
        <v>229.08610999999999</v>
      </c>
      <c r="F67">
        <v>19.459</v>
      </c>
      <c r="G67" s="5">
        <v>1</v>
      </c>
      <c r="H67" t="s">
        <v>77</v>
      </c>
      <c r="I67" t="s">
        <v>99</v>
      </c>
      <c r="K67">
        <v>10101839.126357799</v>
      </c>
      <c r="L67">
        <v>4705100.4550853698</v>
      </c>
      <c r="M67">
        <v>2230866.6422568401</v>
      </c>
      <c r="N67">
        <v>17208352.041817099</v>
      </c>
      <c r="O67">
        <v>4844288.2692224998</v>
      </c>
      <c r="P67">
        <v>14984822.840395501</v>
      </c>
      <c r="Q67">
        <v>6757994.42925529</v>
      </c>
      <c r="R67">
        <v>1601631.9509828801</v>
      </c>
      <c r="S67">
        <v>56425926.501773201</v>
      </c>
      <c r="T67">
        <v>19391048.373578802</v>
      </c>
      <c r="U67">
        <v>6551004.5841114204</v>
      </c>
      <c r="V67">
        <v>7472600.0911369901</v>
      </c>
      <c r="W67">
        <v>3910668.5810505901</v>
      </c>
      <c r="X67">
        <v>6960171.0856109699</v>
      </c>
      <c r="Y67">
        <v>4210261.2016213303</v>
      </c>
      <c r="Z67">
        <v>4777169.7318341704</v>
      </c>
      <c r="AA67">
        <v>1828713.9858561601</v>
      </c>
      <c r="AB67">
        <v>6071428.7681769598</v>
      </c>
      <c r="AC67">
        <v>8476025.7566718105</v>
      </c>
      <c r="AD67">
        <v>7047944.1179095302</v>
      </c>
      <c r="AE67">
        <v>8724305.4600888994</v>
      </c>
      <c r="AF67">
        <v>7691557.3406882295</v>
      </c>
      <c r="AG67">
        <v>3952805.8165770201</v>
      </c>
      <c r="AH67">
        <v>9811997.7699966393</v>
      </c>
      <c r="AI67">
        <v>12805555.6809355</v>
      </c>
      <c r="AJ67">
        <v>6701427.2962899199</v>
      </c>
      <c r="AK67">
        <v>5555272.8981080502</v>
      </c>
      <c r="AL67">
        <v>4983595.7190471999</v>
      </c>
      <c r="AM67">
        <v>5832774.7334239502</v>
      </c>
      <c r="AN67">
        <v>6696507.47698157</v>
      </c>
      <c r="AO67" s="3">
        <f t="shared" si="2"/>
        <v>0.28768975131568619</v>
      </c>
      <c r="AQ67" t="s">
        <v>78</v>
      </c>
      <c r="AY67" t="s">
        <v>315</v>
      </c>
      <c r="AZ67" t="s">
        <v>452</v>
      </c>
      <c r="BA67" t="s">
        <v>453</v>
      </c>
      <c r="BB67" t="s">
        <v>454</v>
      </c>
      <c r="BC67" t="s">
        <v>455</v>
      </c>
      <c r="BE67">
        <v>0</v>
      </c>
      <c r="BG67">
        <v>0</v>
      </c>
      <c r="BK67">
        <v>0</v>
      </c>
      <c r="BM67">
        <v>0</v>
      </c>
      <c r="BN67">
        <v>0</v>
      </c>
      <c r="BO67">
        <v>0</v>
      </c>
      <c r="BP67">
        <v>0</v>
      </c>
      <c r="BS67">
        <v>1</v>
      </c>
      <c r="BT67">
        <v>1</v>
      </c>
      <c r="CA67">
        <v>0</v>
      </c>
      <c r="CB67">
        <v>0</v>
      </c>
      <c r="CC67">
        <v>2</v>
      </c>
      <c r="CD67">
        <v>0</v>
      </c>
      <c r="CE67">
        <v>2</v>
      </c>
    </row>
    <row r="68" spans="1:83" x14ac:dyDescent="0.25">
      <c r="A68" t="s">
        <v>456</v>
      </c>
      <c r="B68" t="s">
        <v>457</v>
      </c>
      <c r="C68">
        <v>0.94</v>
      </c>
      <c r="D68">
        <v>413.97408999999999</v>
      </c>
      <c r="E68">
        <v>412.96681000000001</v>
      </c>
      <c r="F68">
        <v>17.760000000000002</v>
      </c>
      <c r="G68" s="4">
        <v>2</v>
      </c>
      <c r="H68" t="s">
        <v>114</v>
      </c>
      <c r="K68">
        <v>216105.584895729</v>
      </c>
      <c r="L68">
        <v>104790.34060570299</v>
      </c>
      <c r="M68">
        <v>2359593.28044589</v>
      </c>
      <c r="N68">
        <v>1292554.0981457699</v>
      </c>
      <c r="O68">
        <v>923652.494478793</v>
      </c>
      <c r="P68">
        <v>1028178.5986312201</v>
      </c>
      <c r="Q68">
        <v>1251135.4563009299</v>
      </c>
      <c r="R68">
        <v>3673517.3056142302</v>
      </c>
      <c r="S68">
        <v>1404380.3422021</v>
      </c>
      <c r="T68">
        <v>1833971.32946068</v>
      </c>
      <c r="U68">
        <v>2704032.4062775201</v>
      </c>
      <c r="V68">
        <v>4088686.1948520299</v>
      </c>
      <c r="W68">
        <v>2282982.1870587501</v>
      </c>
      <c r="X68">
        <v>1292073.9816155201</v>
      </c>
      <c r="Y68">
        <v>1223762.0687895201</v>
      </c>
      <c r="Z68">
        <v>3323226.1434741998</v>
      </c>
      <c r="AA68">
        <v>1527110.5845154901</v>
      </c>
      <c r="AB68">
        <v>808200.52327434602</v>
      </c>
      <c r="AC68">
        <v>3307033.3569558398</v>
      </c>
      <c r="AD68">
        <v>3454249.8899845202</v>
      </c>
      <c r="AE68">
        <v>1472128.56201499</v>
      </c>
      <c r="AF68">
        <v>1045638.17716489</v>
      </c>
      <c r="AG68">
        <v>2896869.7187490799</v>
      </c>
      <c r="AH68">
        <v>750132.07662105095</v>
      </c>
      <c r="AI68">
        <v>540878.17731663398</v>
      </c>
      <c r="AJ68">
        <v>5066228.0131969303</v>
      </c>
      <c r="AK68">
        <v>1689098.38016916</v>
      </c>
      <c r="AL68">
        <v>2973138.4317378099</v>
      </c>
      <c r="AM68">
        <v>746474.093252594</v>
      </c>
      <c r="AN68">
        <v>929169.54630361299</v>
      </c>
      <c r="AO68" s="3">
        <f t="shared" si="2"/>
        <v>-0.18555245325850844</v>
      </c>
      <c r="AV68" t="s">
        <v>78</v>
      </c>
      <c r="AY68" t="s">
        <v>100</v>
      </c>
      <c r="AZ68" t="s">
        <v>458</v>
      </c>
      <c r="BA68" t="s">
        <v>459</v>
      </c>
      <c r="BB68" t="s">
        <v>460</v>
      </c>
      <c r="BC68" t="s">
        <v>461</v>
      </c>
      <c r="BF68">
        <v>0</v>
      </c>
      <c r="BG68">
        <v>0</v>
      </c>
      <c r="BH68">
        <v>0</v>
      </c>
      <c r="BI68">
        <v>0</v>
      </c>
      <c r="BJ68">
        <v>1</v>
      </c>
      <c r="BK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1</v>
      </c>
      <c r="BT68">
        <v>1</v>
      </c>
      <c r="BW68">
        <v>1</v>
      </c>
      <c r="BX68">
        <v>1</v>
      </c>
      <c r="CA68">
        <v>0</v>
      </c>
      <c r="CB68">
        <v>8.3333333333333301E-2</v>
      </c>
      <c r="CC68">
        <v>2</v>
      </c>
      <c r="CD68">
        <v>2</v>
      </c>
      <c r="CE68">
        <v>4.0833333333333304</v>
      </c>
    </row>
    <row r="69" spans="1:83" x14ac:dyDescent="0.25">
      <c r="A69" t="s">
        <v>462</v>
      </c>
      <c r="B69" t="s">
        <v>463</v>
      </c>
      <c r="C69">
        <v>0.71</v>
      </c>
      <c r="D69">
        <v>274.04140999999998</v>
      </c>
      <c r="E69">
        <v>273.03413</v>
      </c>
      <c r="F69">
        <v>9.6959999999999997</v>
      </c>
      <c r="G69" s="5">
        <v>1</v>
      </c>
      <c r="H69" t="s">
        <v>114</v>
      </c>
      <c r="K69">
        <v>30180.568871988398</v>
      </c>
      <c r="L69">
        <v>26043.675295642701</v>
      </c>
      <c r="M69">
        <v>62629409.114332303</v>
      </c>
      <c r="N69">
        <v>125524532.821457</v>
      </c>
      <c r="O69">
        <v>89599988.563299701</v>
      </c>
      <c r="P69">
        <v>276329623.12354302</v>
      </c>
      <c r="Q69">
        <v>48429781.681612901</v>
      </c>
      <c r="R69">
        <v>15423636.81201</v>
      </c>
      <c r="S69">
        <v>14218154.370896799</v>
      </c>
      <c r="T69">
        <v>20718225.216346901</v>
      </c>
      <c r="U69">
        <v>9280400.2338241804</v>
      </c>
      <c r="V69">
        <v>30079018.693469401</v>
      </c>
      <c r="W69">
        <v>7235958.6011099704</v>
      </c>
      <c r="X69">
        <v>11799557.6175406</v>
      </c>
      <c r="Y69">
        <v>22670138.727076799</v>
      </c>
      <c r="Z69" s="6">
        <v>15686131.7557291</v>
      </c>
      <c r="AA69">
        <v>38819126.075963497</v>
      </c>
      <c r="AB69">
        <v>17780683.7850729</v>
      </c>
      <c r="AC69">
        <v>74521835.044504002</v>
      </c>
      <c r="AD69">
        <v>75408591.616189703</v>
      </c>
      <c r="AE69">
        <v>72159639.100557297</v>
      </c>
      <c r="AF69">
        <v>66495457.249275401</v>
      </c>
      <c r="AG69">
        <v>53879744.599779099</v>
      </c>
      <c r="AH69">
        <v>99988316.054984495</v>
      </c>
      <c r="AI69">
        <v>78365460.1383439</v>
      </c>
      <c r="AJ69">
        <v>82280472.630712301</v>
      </c>
      <c r="AK69">
        <v>73333214.177959993</v>
      </c>
      <c r="AL69">
        <v>64294504.3364079</v>
      </c>
      <c r="AM69">
        <v>89804907.860479593</v>
      </c>
      <c r="AN69">
        <v>84366836.236001506</v>
      </c>
      <c r="AO69" s="3">
        <f t="shared" si="2"/>
        <v>-5.9315929212065299E-2</v>
      </c>
      <c r="AQ69" t="s">
        <v>78</v>
      </c>
      <c r="AY69" t="s">
        <v>100</v>
      </c>
      <c r="AZ69" t="s">
        <v>464</v>
      </c>
      <c r="BA69" t="s">
        <v>465</v>
      </c>
      <c r="BB69" t="s">
        <v>466</v>
      </c>
      <c r="BC69" t="s">
        <v>467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CA69">
        <v>0</v>
      </c>
      <c r="CB69">
        <v>0</v>
      </c>
      <c r="CC69">
        <v>0</v>
      </c>
      <c r="CD69">
        <v>0</v>
      </c>
      <c r="CE69">
        <v>0</v>
      </c>
    </row>
    <row r="70" spans="1:83" x14ac:dyDescent="0.25">
      <c r="A70" t="s">
        <v>468</v>
      </c>
      <c r="B70" t="s">
        <v>469</v>
      </c>
      <c r="C70">
        <v>0.92</v>
      </c>
      <c r="D70">
        <v>360.19400999999999</v>
      </c>
      <c r="E70">
        <v>359.18673000000001</v>
      </c>
      <c r="F70">
        <v>16.010999999999999</v>
      </c>
      <c r="G70" s="2">
        <v>2</v>
      </c>
      <c r="H70" t="s">
        <v>114</v>
      </c>
      <c r="I70" t="s">
        <v>99</v>
      </c>
      <c r="K70">
        <v>64133.559120352402</v>
      </c>
      <c r="L70">
        <v>56057.884999374299</v>
      </c>
      <c r="M70">
        <v>1510498.53730104</v>
      </c>
      <c r="N70">
        <v>29704771.065391701</v>
      </c>
      <c r="O70">
        <v>15329915.6765993</v>
      </c>
      <c r="P70">
        <v>42322934.949798703</v>
      </c>
      <c r="Q70">
        <v>23717806.2059175</v>
      </c>
      <c r="R70">
        <v>518269.27969913802</v>
      </c>
      <c r="S70">
        <v>17998250.9040756</v>
      </c>
      <c r="T70">
        <v>16986112.381947901</v>
      </c>
      <c r="U70">
        <v>13910257.2693759</v>
      </c>
      <c r="V70">
        <v>53272377.1822033</v>
      </c>
      <c r="W70">
        <v>4746412.94453438</v>
      </c>
      <c r="X70">
        <v>76790069.210921094</v>
      </c>
      <c r="Y70">
        <v>9535698.2421909794</v>
      </c>
      <c r="Z70" s="6">
        <v>26623724.0318808</v>
      </c>
      <c r="AA70">
        <v>8702857.2249236405</v>
      </c>
      <c r="AB70">
        <v>45382722.425973803</v>
      </c>
      <c r="AC70">
        <v>14367991.8681938</v>
      </c>
      <c r="AD70">
        <v>10535199.2875992</v>
      </c>
      <c r="AE70">
        <v>11071608.7331024</v>
      </c>
      <c r="AF70">
        <v>3959176.1162567101</v>
      </c>
      <c r="AG70">
        <v>8782771.1286467202</v>
      </c>
      <c r="AH70">
        <v>13629021.380114</v>
      </c>
      <c r="AI70">
        <v>21137944.4828934</v>
      </c>
      <c r="AJ70">
        <v>3885479.72647428</v>
      </c>
      <c r="AK70">
        <v>1284408.07365145</v>
      </c>
      <c r="AL70">
        <v>3274483.3166865101</v>
      </c>
      <c r="AM70">
        <v>169469.58080516799</v>
      </c>
      <c r="AN70">
        <v>1671015.04462534</v>
      </c>
      <c r="AO70" s="3">
        <f t="shared" si="2"/>
        <v>0.82752566312316878</v>
      </c>
      <c r="AP70" t="s">
        <v>78</v>
      </c>
      <c r="AY70" t="s">
        <v>100</v>
      </c>
      <c r="AZ70" t="s">
        <v>470</v>
      </c>
      <c r="BA70" t="s">
        <v>471</v>
      </c>
      <c r="BB70" t="s">
        <v>472</v>
      </c>
      <c r="BC70" t="s">
        <v>473</v>
      </c>
      <c r="BE70">
        <v>0</v>
      </c>
      <c r="BS70">
        <v>1</v>
      </c>
      <c r="BT70">
        <v>1</v>
      </c>
      <c r="BV70">
        <v>0</v>
      </c>
      <c r="CA70">
        <v>0</v>
      </c>
      <c r="CB70">
        <v>0</v>
      </c>
      <c r="CC70">
        <v>2</v>
      </c>
      <c r="CD70">
        <v>0</v>
      </c>
      <c r="CE70">
        <v>2</v>
      </c>
    </row>
    <row r="71" spans="1:83" x14ac:dyDescent="0.25">
      <c r="A71" t="s">
        <v>474</v>
      </c>
      <c r="B71" t="s">
        <v>475</v>
      </c>
      <c r="C71">
        <v>0.74</v>
      </c>
      <c r="D71">
        <v>314.22480999999999</v>
      </c>
      <c r="E71">
        <v>313.21753000000001</v>
      </c>
      <c r="F71">
        <v>22.324000000000002</v>
      </c>
      <c r="G71" s="2">
        <v>2</v>
      </c>
      <c r="H71" t="s">
        <v>114</v>
      </c>
      <c r="I71" t="s">
        <v>99</v>
      </c>
      <c r="K71">
        <v>125224.684250729</v>
      </c>
      <c r="L71">
        <v>111520.19621824499</v>
      </c>
      <c r="M71">
        <v>2042193.7217493199</v>
      </c>
      <c r="N71">
        <v>1952155.53226353</v>
      </c>
      <c r="O71">
        <v>1978002.6941716799</v>
      </c>
      <c r="P71">
        <v>2052830.6586324901</v>
      </c>
      <c r="Q71">
        <v>1926538.89098822</v>
      </c>
      <c r="R71">
        <v>2544432.9056957699</v>
      </c>
      <c r="S71">
        <v>796942.35526322306</v>
      </c>
      <c r="T71">
        <v>831416.27560992399</v>
      </c>
      <c r="U71">
        <v>1462137.85038658</v>
      </c>
      <c r="V71">
        <v>1408322.34197999</v>
      </c>
      <c r="W71">
        <v>394878.85955412802</v>
      </c>
      <c r="X71">
        <v>728786.88314351602</v>
      </c>
      <c r="Y71">
        <v>2027603.8592149699</v>
      </c>
      <c r="Z71" s="6">
        <v>1657200.00730498</v>
      </c>
      <c r="AA71">
        <v>1372178.78653586</v>
      </c>
      <c r="AB71">
        <v>1027909.34945694</v>
      </c>
      <c r="AC71">
        <v>2001628.8383148201</v>
      </c>
      <c r="AD71">
        <v>1790719.86410166</v>
      </c>
      <c r="AE71">
        <v>1656748.3212601</v>
      </c>
      <c r="AF71">
        <v>2735552.40743681</v>
      </c>
      <c r="AG71">
        <v>40679934.919859402</v>
      </c>
      <c r="AH71">
        <v>527926.66846858698</v>
      </c>
      <c r="AI71">
        <v>586240.27437332505</v>
      </c>
      <c r="AJ71">
        <v>332566.87742883601</v>
      </c>
      <c r="AK71">
        <v>378346.47479982802</v>
      </c>
      <c r="AL71">
        <v>9260356.5450862106</v>
      </c>
      <c r="AM71">
        <v>253683.90830050001</v>
      </c>
      <c r="AN71">
        <v>205876.92759393799</v>
      </c>
      <c r="AO71" s="3">
        <f t="shared" si="2"/>
        <v>0.70781256737200027</v>
      </c>
      <c r="AP71" t="s">
        <v>78</v>
      </c>
      <c r="AY71" t="s">
        <v>100</v>
      </c>
      <c r="AZ71" t="s">
        <v>476</v>
      </c>
      <c r="BA71" t="s">
        <v>477</v>
      </c>
      <c r="BB71" t="s">
        <v>478</v>
      </c>
      <c r="BC71" t="s">
        <v>479</v>
      </c>
      <c r="BS71">
        <v>1</v>
      </c>
      <c r="BT71">
        <v>1</v>
      </c>
      <c r="BV71">
        <v>1</v>
      </c>
      <c r="CA71">
        <v>0</v>
      </c>
      <c r="CB71">
        <v>0</v>
      </c>
      <c r="CC71">
        <v>3</v>
      </c>
      <c r="CD71">
        <v>0</v>
      </c>
      <c r="CE71">
        <v>3</v>
      </c>
    </row>
    <row r="72" spans="1:83" x14ac:dyDescent="0.25">
      <c r="A72" t="s">
        <v>480</v>
      </c>
      <c r="B72" t="s">
        <v>481</v>
      </c>
      <c r="C72">
        <v>0.51</v>
      </c>
      <c r="D72">
        <v>259.15735999999998</v>
      </c>
      <c r="E72">
        <v>260.16464000000002</v>
      </c>
      <c r="F72">
        <v>12.125</v>
      </c>
      <c r="G72" s="4">
        <v>2</v>
      </c>
      <c r="H72" t="s">
        <v>77</v>
      </c>
      <c r="K72">
        <v>548258.42695054598</v>
      </c>
      <c r="L72">
        <v>1077811.94804242</v>
      </c>
      <c r="M72">
        <v>7109362.6767169898</v>
      </c>
      <c r="N72">
        <v>12457830.5573832</v>
      </c>
      <c r="O72">
        <v>27482316.1268664</v>
      </c>
      <c r="P72">
        <v>27568746.780789498</v>
      </c>
      <c r="Q72">
        <v>15683913.042894101</v>
      </c>
      <c r="R72">
        <v>9751245.8384147603</v>
      </c>
      <c r="S72">
        <v>12603331.910194701</v>
      </c>
      <c r="T72">
        <v>13496454.387995601</v>
      </c>
      <c r="U72">
        <v>2120293.0932942298</v>
      </c>
      <c r="V72">
        <v>21807099.0760598</v>
      </c>
      <c r="W72">
        <v>5410998.3403275097</v>
      </c>
      <c r="X72">
        <v>67526339.719738096</v>
      </c>
      <c r="Y72">
        <v>58584007.461996801</v>
      </c>
      <c r="Z72">
        <v>134090124.109336</v>
      </c>
      <c r="AA72">
        <v>67007935.781932697</v>
      </c>
      <c r="AB72">
        <v>121090939.33184899</v>
      </c>
      <c r="AC72">
        <v>18643778.413280401</v>
      </c>
      <c r="AD72">
        <v>20897334.9425239</v>
      </c>
      <c r="AE72">
        <v>38907659.049232997</v>
      </c>
      <c r="AF72">
        <v>19902867.902062301</v>
      </c>
      <c r="AG72">
        <v>25934173.675525699</v>
      </c>
      <c r="AH72">
        <v>17099694.279386301</v>
      </c>
      <c r="AI72">
        <v>16844635.348942898</v>
      </c>
      <c r="AJ72">
        <v>21600547.9121584</v>
      </c>
      <c r="AK72">
        <v>46794047.198703103</v>
      </c>
      <c r="AL72">
        <v>43706783.781096801</v>
      </c>
      <c r="AM72">
        <v>24040556.990949199</v>
      </c>
      <c r="AN72">
        <v>63580331.8237717</v>
      </c>
      <c r="AO72" s="3">
        <f t="shared" si="2"/>
        <v>-0.76711698800476236</v>
      </c>
      <c r="AP72" t="s">
        <v>78</v>
      </c>
      <c r="AY72" t="s">
        <v>79</v>
      </c>
      <c r="AZ72" t="s">
        <v>223</v>
      </c>
      <c r="BA72" t="s">
        <v>482</v>
      </c>
      <c r="BB72" t="s">
        <v>483</v>
      </c>
      <c r="BC72" t="s">
        <v>484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Q72">
        <v>0</v>
      </c>
      <c r="BR72">
        <v>0</v>
      </c>
      <c r="BS72">
        <v>1</v>
      </c>
      <c r="BT72">
        <v>1</v>
      </c>
      <c r="BV72">
        <v>1</v>
      </c>
      <c r="CA72">
        <v>0</v>
      </c>
      <c r="CB72">
        <v>0</v>
      </c>
      <c r="CC72">
        <v>3</v>
      </c>
      <c r="CD72">
        <v>0</v>
      </c>
      <c r="CE72">
        <v>3</v>
      </c>
    </row>
    <row r="73" spans="1:83" x14ac:dyDescent="0.25">
      <c r="A73" t="s">
        <v>485</v>
      </c>
      <c r="B73" t="s">
        <v>486</v>
      </c>
      <c r="C73">
        <v>0.55000000000000004</v>
      </c>
      <c r="D73">
        <v>180.07874000000001</v>
      </c>
      <c r="E73">
        <v>181.08601999999999</v>
      </c>
      <c r="F73">
        <v>14.4</v>
      </c>
      <c r="G73" s="2">
        <v>2</v>
      </c>
      <c r="H73" t="s">
        <v>77</v>
      </c>
      <c r="K73">
        <v>8782500.0362817906</v>
      </c>
      <c r="L73">
        <v>866116.04694458598</v>
      </c>
      <c r="M73">
        <v>5551672.9305846198</v>
      </c>
      <c r="N73">
        <v>5038384.66553728</v>
      </c>
      <c r="O73">
        <v>4781633.3499715198</v>
      </c>
      <c r="P73">
        <v>1306877.3255453301</v>
      </c>
      <c r="Q73">
        <v>5477757.3537106197</v>
      </c>
      <c r="R73">
        <v>2108373.5856504198</v>
      </c>
      <c r="S73">
        <v>3888356.1557787298</v>
      </c>
      <c r="T73">
        <v>31837925.2159702</v>
      </c>
      <c r="U73">
        <v>6657008.6411850899</v>
      </c>
      <c r="V73">
        <v>4672190.7759043202</v>
      </c>
      <c r="W73">
        <v>2627679.61276181</v>
      </c>
      <c r="X73">
        <v>3647930.2090873299</v>
      </c>
      <c r="Y73">
        <v>1382608.88631437</v>
      </c>
      <c r="Z73">
        <v>2757538.61304477</v>
      </c>
      <c r="AA73">
        <v>2067713.8770589801</v>
      </c>
      <c r="AB73">
        <v>1443954.3419146801</v>
      </c>
      <c r="AC73">
        <v>3438532.0743683702</v>
      </c>
      <c r="AD73">
        <v>1854561.20699188</v>
      </c>
      <c r="AE73">
        <v>4253968.5501242001</v>
      </c>
      <c r="AF73">
        <v>1725059.0228315</v>
      </c>
      <c r="AG73">
        <v>1081622.41522726</v>
      </c>
      <c r="AH73">
        <v>2773106.46758859</v>
      </c>
      <c r="AI73">
        <v>4295196.6649946496</v>
      </c>
      <c r="AJ73">
        <v>3835114.0410802299</v>
      </c>
      <c r="AK73">
        <v>45186295.558377698</v>
      </c>
      <c r="AL73">
        <v>2531902.7647240302</v>
      </c>
      <c r="AM73">
        <v>2483482.8484445298</v>
      </c>
      <c r="AN73">
        <v>2921788.2683850001</v>
      </c>
      <c r="AO73" s="3">
        <f t="shared" si="2"/>
        <v>-3.1057474182888063</v>
      </c>
      <c r="AR73" t="s">
        <v>78</v>
      </c>
      <c r="AY73" t="s">
        <v>315</v>
      </c>
      <c r="AZ73" t="s">
        <v>487</v>
      </c>
      <c r="BA73" t="s">
        <v>488</v>
      </c>
      <c r="BB73" t="s">
        <v>489</v>
      </c>
      <c r="BC73" t="s">
        <v>490</v>
      </c>
      <c r="BE73">
        <v>0</v>
      </c>
      <c r="BF73">
        <v>0</v>
      </c>
      <c r="BG73">
        <v>0</v>
      </c>
      <c r="BI73">
        <v>1</v>
      </c>
      <c r="BJ73">
        <v>0</v>
      </c>
      <c r="BK73">
        <v>0</v>
      </c>
      <c r="BL73">
        <v>1</v>
      </c>
      <c r="BM73">
        <v>0</v>
      </c>
      <c r="BN73">
        <v>0</v>
      </c>
      <c r="BO73">
        <v>0</v>
      </c>
      <c r="BP73">
        <v>0</v>
      </c>
      <c r="BQ73">
        <v>1</v>
      </c>
      <c r="BS73">
        <v>0</v>
      </c>
      <c r="BT73">
        <v>1</v>
      </c>
      <c r="CA73">
        <v>0</v>
      </c>
      <c r="CB73">
        <v>0.25</v>
      </c>
      <c r="CC73">
        <v>1</v>
      </c>
      <c r="CD73">
        <v>0</v>
      </c>
      <c r="CE73">
        <v>1.25</v>
      </c>
    </row>
    <row r="74" spans="1:83" x14ac:dyDescent="0.25">
      <c r="A74" t="s">
        <v>491</v>
      </c>
      <c r="B74" t="s">
        <v>492</v>
      </c>
      <c r="C74">
        <v>0.09</v>
      </c>
      <c r="D74">
        <v>302.22460999999998</v>
      </c>
      <c r="E74">
        <v>301.21733</v>
      </c>
      <c r="F74">
        <v>22.643999999999998</v>
      </c>
      <c r="G74" s="4">
        <v>2</v>
      </c>
      <c r="H74" t="s">
        <v>114</v>
      </c>
      <c r="K74">
        <v>2017784.7121005401</v>
      </c>
      <c r="L74">
        <v>5100698.9890968297</v>
      </c>
      <c r="M74">
        <v>153860045.60113099</v>
      </c>
      <c r="N74">
        <v>357274991.73804998</v>
      </c>
      <c r="O74">
        <v>895401349.31974006</v>
      </c>
      <c r="P74">
        <v>1208285820.1608601</v>
      </c>
      <c r="Q74">
        <v>94976259.346553907</v>
      </c>
      <c r="R74">
        <v>438796355.32274199</v>
      </c>
      <c r="S74">
        <v>158498810.32933101</v>
      </c>
      <c r="T74">
        <v>599065504.98683095</v>
      </c>
      <c r="U74">
        <v>741269623.12132895</v>
      </c>
      <c r="V74">
        <v>1224332075.3638201</v>
      </c>
      <c r="W74">
        <v>646610087.38785195</v>
      </c>
      <c r="X74">
        <v>424401826.93493903</v>
      </c>
      <c r="Y74">
        <v>403708745.41484499</v>
      </c>
      <c r="Z74" s="6">
        <v>724799828.69754398</v>
      </c>
      <c r="AA74">
        <v>851451106.23832905</v>
      </c>
      <c r="AB74">
        <v>1003203356.95872</v>
      </c>
      <c r="AC74">
        <v>126462136.791334</v>
      </c>
      <c r="AD74">
        <v>184705653.88327399</v>
      </c>
      <c r="AE74">
        <v>145578643.40373501</v>
      </c>
      <c r="AF74">
        <v>348815026.18487602</v>
      </c>
      <c r="AG74">
        <v>1009463309.78643</v>
      </c>
      <c r="AH74">
        <v>949694887.01387405</v>
      </c>
      <c r="AI74">
        <v>471262980.55263001</v>
      </c>
      <c r="AJ74">
        <v>45676273.035052598</v>
      </c>
      <c r="AK74">
        <v>34458775.204413697</v>
      </c>
      <c r="AL74">
        <v>202737790.93986899</v>
      </c>
      <c r="AM74">
        <v>128114691.225447</v>
      </c>
      <c r="AN74">
        <v>38099233.205592297</v>
      </c>
      <c r="AO74" s="3">
        <f t="shared" si="2"/>
        <v>0.80570925760044132</v>
      </c>
      <c r="AX74" t="s">
        <v>78</v>
      </c>
      <c r="AY74" t="s">
        <v>100</v>
      </c>
      <c r="AZ74" t="s">
        <v>493</v>
      </c>
      <c r="BA74" t="s">
        <v>494</v>
      </c>
      <c r="BB74" t="s">
        <v>495</v>
      </c>
      <c r="BC74" t="s">
        <v>496</v>
      </c>
      <c r="CA74">
        <v>0</v>
      </c>
      <c r="CB74">
        <v>0</v>
      </c>
      <c r="CC74">
        <v>0</v>
      </c>
      <c r="CD74">
        <v>0</v>
      </c>
      <c r="CE74">
        <v>0</v>
      </c>
    </row>
    <row r="75" spans="1:83" x14ac:dyDescent="0.25">
      <c r="A75" t="s">
        <v>497</v>
      </c>
      <c r="B75" t="s">
        <v>498</v>
      </c>
      <c r="C75">
        <v>0.32</v>
      </c>
      <c r="D75">
        <v>239.15222</v>
      </c>
      <c r="E75">
        <v>240.15950000000001</v>
      </c>
      <c r="F75">
        <v>5.0709999999999997</v>
      </c>
      <c r="G75" s="4">
        <v>2</v>
      </c>
      <c r="H75" t="s">
        <v>77</v>
      </c>
      <c r="K75">
        <v>155173.104226556</v>
      </c>
      <c r="L75">
        <v>156310.36074057201</v>
      </c>
      <c r="M75">
        <v>23391576.5327482</v>
      </c>
      <c r="N75">
        <v>8035843.4174041403</v>
      </c>
      <c r="O75">
        <v>6379689.3674932905</v>
      </c>
      <c r="P75">
        <v>10068151.4752836</v>
      </c>
      <c r="Q75">
        <v>5055543.7861627098</v>
      </c>
      <c r="R75">
        <v>4272774.92700007</v>
      </c>
      <c r="S75">
        <v>7896108.16486069</v>
      </c>
      <c r="T75">
        <v>4485428.2098358003</v>
      </c>
      <c r="U75">
        <v>10518443.055097001</v>
      </c>
      <c r="V75">
        <v>16529662.4711158</v>
      </c>
      <c r="W75">
        <v>3253911.0680214702</v>
      </c>
      <c r="X75">
        <v>4111717.0194501802</v>
      </c>
      <c r="Y75">
        <v>99477747.171584204</v>
      </c>
      <c r="Z75">
        <v>107009247.64498401</v>
      </c>
      <c r="AA75">
        <v>27010588.812458899</v>
      </c>
      <c r="AB75">
        <v>43386095.6564833</v>
      </c>
      <c r="AC75">
        <v>3361015.43795306</v>
      </c>
      <c r="AD75">
        <v>7672445.7937437203</v>
      </c>
      <c r="AE75">
        <v>10972884.285808699</v>
      </c>
      <c r="AF75">
        <v>1972176.3471782799</v>
      </c>
      <c r="AG75">
        <v>7434927.9028994199</v>
      </c>
      <c r="AH75">
        <v>5536934.6811518203</v>
      </c>
      <c r="AI75">
        <v>5568176.4190303199</v>
      </c>
      <c r="AJ75">
        <v>3310563.6616261299</v>
      </c>
      <c r="AK75">
        <v>3488419.7138306401</v>
      </c>
      <c r="AL75">
        <v>7276309.2036189502</v>
      </c>
      <c r="AM75">
        <v>7332405.2657444403</v>
      </c>
      <c r="AN75">
        <v>7591709.5837163301</v>
      </c>
      <c r="AO75" s="3">
        <f t="shared" si="2"/>
        <v>4.5142413775095314E-2</v>
      </c>
      <c r="AP75" t="s">
        <v>78</v>
      </c>
      <c r="AY75" t="s">
        <v>79</v>
      </c>
      <c r="AZ75" t="s">
        <v>223</v>
      </c>
      <c r="BA75" t="s">
        <v>499</v>
      </c>
      <c r="BB75" t="s">
        <v>500</v>
      </c>
      <c r="BC75" t="s">
        <v>501</v>
      </c>
      <c r="BG75">
        <v>0</v>
      </c>
      <c r="BH75">
        <v>0</v>
      </c>
      <c r="BI75">
        <v>0</v>
      </c>
      <c r="BK75">
        <v>0</v>
      </c>
      <c r="BL75">
        <v>0</v>
      </c>
      <c r="BM75">
        <v>0</v>
      </c>
      <c r="BO75">
        <v>0</v>
      </c>
      <c r="BP75">
        <v>0</v>
      </c>
      <c r="BQ75">
        <v>0</v>
      </c>
      <c r="BR75">
        <v>0</v>
      </c>
      <c r="BS75">
        <v>1</v>
      </c>
      <c r="BT75">
        <v>1</v>
      </c>
      <c r="BV75">
        <v>1</v>
      </c>
      <c r="CA75">
        <v>0</v>
      </c>
      <c r="CB75">
        <v>0</v>
      </c>
      <c r="CC75">
        <v>3</v>
      </c>
      <c r="CD75">
        <v>0</v>
      </c>
      <c r="CE75">
        <v>3</v>
      </c>
    </row>
    <row r="76" spans="1:83" x14ac:dyDescent="0.25">
      <c r="A76" t="s">
        <v>502</v>
      </c>
      <c r="B76" t="s">
        <v>503</v>
      </c>
      <c r="C76">
        <v>-4.74</v>
      </c>
      <c r="D76">
        <v>305.07236</v>
      </c>
      <c r="E76">
        <v>304.06508000000002</v>
      </c>
      <c r="F76">
        <v>14.568</v>
      </c>
      <c r="G76" s="2">
        <v>2</v>
      </c>
      <c r="H76" t="s">
        <v>114</v>
      </c>
      <c r="I76" t="s">
        <v>99</v>
      </c>
      <c r="K76">
        <v>39715.204947686099</v>
      </c>
      <c r="L76">
        <v>36026.241885595198</v>
      </c>
      <c r="M76">
        <v>2205191.9139919002</v>
      </c>
      <c r="N76">
        <v>2379714.3220437299</v>
      </c>
      <c r="O76">
        <v>1489562.696312</v>
      </c>
      <c r="P76">
        <v>2377586.6891116402</v>
      </c>
      <c r="Q76">
        <v>7239205.3124082899</v>
      </c>
      <c r="R76">
        <v>3632203.4569860301</v>
      </c>
      <c r="S76">
        <v>30346275.825048901</v>
      </c>
      <c r="T76">
        <v>5011929.0933376299</v>
      </c>
      <c r="U76">
        <v>27794295.145538598</v>
      </c>
      <c r="V76">
        <v>22778689.230438501</v>
      </c>
      <c r="W76">
        <v>32289876.657852601</v>
      </c>
      <c r="X76">
        <v>30585720.833517998</v>
      </c>
      <c r="Y76">
        <v>1455933.9375202099</v>
      </c>
      <c r="Z76">
        <v>198336.70365525101</v>
      </c>
      <c r="AA76">
        <v>4816105.2419872098</v>
      </c>
      <c r="AB76">
        <v>1251222.9897006899</v>
      </c>
      <c r="AC76">
        <v>4456172.3007540097</v>
      </c>
      <c r="AD76">
        <v>5284079.55552842</v>
      </c>
      <c r="AE76">
        <v>2381440.80372721</v>
      </c>
      <c r="AF76">
        <v>4540217.2119828695</v>
      </c>
      <c r="AG76">
        <v>3928108.1222295901</v>
      </c>
      <c r="AH76">
        <v>4098037.18367721</v>
      </c>
      <c r="AI76">
        <v>4127785.9982886598</v>
      </c>
      <c r="AJ76">
        <v>3818560.0932551799</v>
      </c>
      <c r="AK76">
        <v>1975299.12489093</v>
      </c>
      <c r="AL76">
        <v>5383201.3399597602</v>
      </c>
      <c r="AM76">
        <v>4371485.6593692098</v>
      </c>
      <c r="AN76">
        <v>4657151.1620216696</v>
      </c>
      <c r="AO76" s="3">
        <f t="shared" si="2"/>
        <v>1.831856448906044E-2</v>
      </c>
      <c r="AP76" t="s">
        <v>78</v>
      </c>
      <c r="AY76" t="s">
        <v>107</v>
      </c>
      <c r="AZ76" t="s">
        <v>223</v>
      </c>
      <c r="BA76" t="s">
        <v>504</v>
      </c>
      <c r="BB76" t="s">
        <v>505</v>
      </c>
      <c r="BC76" t="s">
        <v>506</v>
      </c>
      <c r="BS76">
        <v>1</v>
      </c>
      <c r="BT76">
        <v>1</v>
      </c>
      <c r="BV76">
        <v>1</v>
      </c>
      <c r="CA76">
        <v>0</v>
      </c>
      <c r="CB76">
        <v>0</v>
      </c>
      <c r="CC76">
        <v>3</v>
      </c>
      <c r="CD76">
        <v>0</v>
      </c>
      <c r="CE76">
        <v>3</v>
      </c>
    </row>
    <row r="77" spans="1:83" x14ac:dyDescent="0.25">
      <c r="A77" t="s">
        <v>507</v>
      </c>
      <c r="B77" t="s">
        <v>508</v>
      </c>
      <c r="C77">
        <v>0.63</v>
      </c>
      <c r="D77">
        <v>253.05226999999999</v>
      </c>
      <c r="E77">
        <v>254.05954</v>
      </c>
      <c r="F77">
        <v>9.4130000000000003</v>
      </c>
      <c r="G77" s="5">
        <v>1</v>
      </c>
      <c r="H77" t="s">
        <v>77</v>
      </c>
      <c r="I77" t="s">
        <v>99</v>
      </c>
      <c r="K77">
        <v>81218.608367132794</v>
      </c>
      <c r="L77">
        <v>88289.573249479596</v>
      </c>
      <c r="M77">
        <v>59287200.348891199</v>
      </c>
      <c r="N77">
        <v>15870353.309955001</v>
      </c>
      <c r="O77">
        <v>5628713.1115826201</v>
      </c>
      <c r="P77">
        <v>403823668.95630801</v>
      </c>
      <c r="Q77">
        <v>486659.10608010099</v>
      </c>
      <c r="R77">
        <v>9969419.2432988007</v>
      </c>
      <c r="S77">
        <v>19705361.809330098</v>
      </c>
      <c r="T77">
        <v>8696524.8993926402</v>
      </c>
      <c r="U77">
        <v>414245.273678964</v>
      </c>
      <c r="V77">
        <v>533638.18480650499</v>
      </c>
      <c r="W77">
        <v>3456497.1432193099</v>
      </c>
      <c r="X77">
        <v>438230.23370262398</v>
      </c>
      <c r="Y77">
        <v>2062222866.75475</v>
      </c>
      <c r="Z77">
        <v>1593314359.5545499</v>
      </c>
      <c r="AA77">
        <v>188858205.45894599</v>
      </c>
      <c r="AB77">
        <v>333768735.030029</v>
      </c>
      <c r="AC77">
        <v>37080696.2183569</v>
      </c>
      <c r="AD77">
        <v>41173035.578624897</v>
      </c>
      <c r="AE77">
        <v>83553549.405616105</v>
      </c>
      <c r="AF77">
        <v>33890956.057816803</v>
      </c>
      <c r="AG77">
        <v>31018868.1111864</v>
      </c>
      <c r="AH77">
        <v>22007935.288157601</v>
      </c>
      <c r="AI77">
        <v>49032915.835279502</v>
      </c>
      <c r="AJ77">
        <v>9769722.6677798405</v>
      </c>
      <c r="AK77">
        <v>16466472.8786617</v>
      </c>
      <c r="AL77">
        <v>16011594.074471699</v>
      </c>
      <c r="AM77">
        <v>13425570.4145147</v>
      </c>
      <c r="AN77">
        <v>31078962.652122699</v>
      </c>
      <c r="AO77" s="3">
        <f t="shared" si="2"/>
        <v>0.59210745132651132</v>
      </c>
      <c r="AP77" t="s">
        <v>78</v>
      </c>
      <c r="AY77" t="s">
        <v>79</v>
      </c>
      <c r="AZ77" t="s">
        <v>509</v>
      </c>
      <c r="BA77" t="s">
        <v>510</v>
      </c>
      <c r="BB77" t="s">
        <v>511</v>
      </c>
      <c r="BC77" t="s">
        <v>512</v>
      </c>
      <c r="BE77">
        <v>0</v>
      </c>
      <c r="BF77">
        <v>0</v>
      </c>
      <c r="BG77">
        <v>0</v>
      </c>
      <c r="BH77">
        <v>0</v>
      </c>
      <c r="BI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1</v>
      </c>
      <c r="BT77">
        <v>1</v>
      </c>
      <c r="BV77">
        <v>0</v>
      </c>
      <c r="CA77">
        <v>0</v>
      </c>
      <c r="CB77">
        <v>0</v>
      </c>
      <c r="CC77">
        <v>2</v>
      </c>
      <c r="CD77">
        <v>0</v>
      </c>
      <c r="CE77">
        <v>2</v>
      </c>
    </row>
    <row r="78" spans="1:83" x14ac:dyDescent="0.25">
      <c r="A78" t="s">
        <v>513</v>
      </c>
      <c r="B78" t="s">
        <v>514</v>
      </c>
      <c r="C78">
        <v>-2.4300000000000002</v>
      </c>
      <c r="D78">
        <v>226.19273000000001</v>
      </c>
      <c r="E78">
        <v>225.18545</v>
      </c>
      <c r="F78">
        <v>21.137</v>
      </c>
      <c r="G78" s="5">
        <v>1</v>
      </c>
      <c r="H78" t="s">
        <v>114</v>
      </c>
      <c r="I78" t="s">
        <v>99</v>
      </c>
      <c r="K78">
        <v>16107798.753460299</v>
      </c>
      <c r="L78">
        <v>13123479.861489</v>
      </c>
      <c r="M78">
        <v>1563246809.8143101</v>
      </c>
      <c r="N78">
        <v>3469500363.1498299</v>
      </c>
      <c r="O78">
        <v>2772255710.01717</v>
      </c>
      <c r="P78">
        <v>4552678910.9101496</v>
      </c>
      <c r="Q78">
        <v>830978141.95759702</v>
      </c>
      <c r="R78">
        <v>13296613231.694599</v>
      </c>
      <c r="S78">
        <v>4822683674.1654196</v>
      </c>
      <c r="T78">
        <v>8373016174.4670496</v>
      </c>
      <c r="U78">
        <v>8674703706.2199993</v>
      </c>
      <c r="V78">
        <v>1578663018.99933</v>
      </c>
      <c r="W78">
        <v>603819069.53477705</v>
      </c>
      <c r="X78">
        <v>3716140549.6114802</v>
      </c>
      <c r="Y78">
        <v>2516288100.1055999</v>
      </c>
      <c r="Z78" s="6">
        <v>2730794719.0679002</v>
      </c>
      <c r="AA78">
        <v>4636909841.7951403</v>
      </c>
      <c r="AB78">
        <v>4209969427.85882</v>
      </c>
      <c r="AC78">
        <v>1112881071.8499701</v>
      </c>
      <c r="AD78">
        <v>1154877289.46382</v>
      </c>
      <c r="AE78">
        <v>2767391595.2168102</v>
      </c>
      <c r="AF78">
        <v>4791667836.30509</v>
      </c>
      <c r="AG78">
        <v>5733617358.5365696</v>
      </c>
      <c r="AH78">
        <v>2599745872.1733098</v>
      </c>
      <c r="AI78">
        <v>2509649628.53407</v>
      </c>
      <c r="AJ78">
        <v>425829606.78659701</v>
      </c>
      <c r="AK78">
        <v>137390260.92351601</v>
      </c>
      <c r="AL78">
        <v>174944825.54043499</v>
      </c>
      <c r="AM78">
        <v>253090281.60599899</v>
      </c>
      <c r="AN78">
        <v>503126476.554084</v>
      </c>
      <c r="AO78" s="3">
        <f t="shared" si="2"/>
        <v>0.89878320402376455</v>
      </c>
      <c r="AV78" t="s">
        <v>78</v>
      </c>
      <c r="AY78" t="s">
        <v>100</v>
      </c>
      <c r="AZ78" t="s">
        <v>515</v>
      </c>
      <c r="BA78" t="s">
        <v>516</v>
      </c>
      <c r="BB78" t="s">
        <v>517</v>
      </c>
      <c r="BC78" t="s">
        <v>518</v>
      </c>
      <c r="BH78">
        <v>0</v>
      </c>
      <c r="BI78">
        <v>0</v>
      </c>
      <c r="BK78">
        <v>0</v>
      </c>
      <c r="BM78">
        <v>0</v>
      </c>
      <c r="BQ78">
        <v>0</v>
      </c>
      <c r="BS78">
        <v>1</v>
      </c>
      <c r="BT78">
        <v>1</v>
      </c>
      <c r="BV78">
        <v>1</v>
      </c>
      <c r="CA78">
        <v>0</v>
      </c>
      <c r="CB78">
        <v>0</v>
      </c>
      <c r="CC78">
        <v>3</v>
      </c>
      <c r="CD78">
        <v>0</v>
      </c>
      <c r="CE78">
        <v>3</v>
      </c>
    </row>
    <row r="79" spans="1:83" x14ac:dyDescent="0.25">
      <c r="A79" t="s">
        <v>519</v>
      </c>
      <c r="B79" t="s">
        <v>520</v>
      </c>
      <c r="C79">
        <v>-2.4900000000000002</v>
      </c>
      <c r="D79">
        <v>228.20836</v>
      </c>
      <c r="E79">
        <v>227.20108999999999</v>
      </c>
      <c r="F79">
        <v>22.338000000000001</v>
      </c>
      <c r="G79" s="4">
        <v>2</v>
      </c>
      <c r="H79" t="s">
        <v>114</v>
      </c>
      <c r="I79" t="s">
        <v>99</v>
      </c>
      <c r="K79">
        <v>480150370.308801</v>
      </c>
      <c r="L79">
        <v>374652048.64942598</v>
      </c>
      <c r="M79">
        <v>15893853296.742001</v>
      </c>
      <c r="N79">
        <v>19569107699.761101</v>
      </c>
      <c r="O79">
        <v>21033484487.356899</v>
      </c>
      <c r="P79">
        <v>18323482195.540298</v>
      </c>
      <c r="Q79">
        <v>15162821303.486401</v>
      </c>
      <c r="R79">
        <v>16802458890.6971</v>
      </c>
      <c r="S79">
        <v>1985719109.83919</v>
      </c>
      <c r="T79">
        <v>4990443629.9328899</v>
      </c>
      <c r="U79">
        <v>11289552351.971901</v>
      </c>
      <c r="V79">
        <v>10579806122.347401</v>
      </c>
      <c r="W79">
        <v>1848607273.2790101</v>
      </c>
      <c r="X79">
        <v>2020427763.7879701</v>
      </c>
      <c r="Y79">
        <v>20233333393.590801</v>
      </c>
      <c r="Z79" s="6">
        <v>10921874979.444799</v>
      </c>
      <c r="AA79">
        <v>11815691510.857401</v>
      </c>
      <c r="AB79">
        <v>7702788924.9080601</v>
      </c>
      <c r="AC79">
        <v>17696167480.1348</v>
      </c>
      <c r="AD79">
        <v>16110348359.829599</v>
      </c>
      <c r="AE79">
        <v>14972567500.309999</v>
      </c>
      <c r="AF79">
        <v>29757425308.7845</v>
      </c>
      <c r="AG79">
        <v>7034725387.5684605</v>
      </c>
      <c r="AH79">
        <v>3372296501.1347299</v>
      </c>
      <c r="AI79">
        <v>3997486955.9122801</v>
      </c>
      <c r="AJ79">
        <v>3592703912.4992599</v>
      </c>
      <c r="AK79">
        <v>2303910816.2678499</v>
      </c>
      <c r="AL79">
        <v>2135170077.60585</v>
      </c>
      <c r="AM79">
        <v>1327800452.8397701</v>
      </c>
      <c r="AN79">
        <v>1275415889.28864</v>
      </c>
      <c r="AO79" s="3">
        <f t="shared" si="2"/>
        <v>0.83980160741283827</v>
      </c>
      <c r="AV79" t="s">
        <v>78</v>
      </c>
      <c r="AY79" t="s">
        <v>100</v>
      </c>
      <c r="AZ79" t="s">
        <v>521</v>
      </c>
      <c r="BA79" t="s">
        <v>522</v>
      </c>
      <c r="BB79" t="s">
        <v>523</v>
      </c>
      <c r="BC79" t="s">
        <v>524</v>
      </c>
      <c r="BE79">
        <v>0</v>
      </c>
      <c r="BG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R79">
        <v>0</v>
      </c>
      <c r="CA79">
        <v>0</v>
      </c>
      <c r="CB79">
        <v>0</v>
      </c>
      <c r="CC79">
        <v>0</v>
      </c>
      <c r="CD79">
        <v>0</v>
      </c>
      <c r="CE79">
        <v>0</v>
      </c>
    </row>
    <row r="80" spans="1:83" x14ac:dyDescent="0.25">
      <c r="A80" t="s">
        <v>525</v>
      </c>
      <c r="B80" t="s">
        <v>526</v>
      </c>
      <c r="C80">
        <v>0.3</v>
      </c>
      <c r="D80">
        <v>263.18860999999998</v>
      </c>
      <c r="E80">
        <v>262.18133</v>
      </c>
      <c r="F80">
        <v>10.548999999999999</v>
      </c>
      <c r="G80" s="5">
        <v>1</v>
      </c>
      <c r="H80" t="s">
        <v>114</v>
      </c>
      <c r="I80" t="s">
        <v>99</v>
      </c>
      <c r="K80">
        <v>59648.049992541099</v>
      </c>
      <c r="L80">
        <v>36212.817521279503</v>
      </c>
      <c r="M80">
        <v>42540726.380150802</v>
      </c>
      <c r="N80">
        <v>43998728.218971603</v>
      </c>
      <c r="O80">
        <v>21912224.412076201</v>
      </c>
      <c r="P80">
        <v>42292243.957356997</v>
      </c>
      <c r="Q80">
        <v>9724860.8827116694</v>
      </c>
      <c r="R80">
        <v>2484178.6411483898</v>
      </c>
      <c r="S80">
        <v>6606878.8192746704</v>
      </c>
      <c r="T80">
        <v>1632976.88446446</v>
      </c>
      <c r="U80">
        <v>14108742.6016037</v>
      </c>
      <c r="V80">
        <v>5169464.11988548</v>
      </c>
      <c r="W80">
        <v>14819293.685281901</v>
      </c>
      <c r="X80">
        <v>8609882.8864844609</v>
      </c>
      <c r="Y80">
        <v>33318923.581512</v>
      </c>
      <c r="Z80">
        <v>36830293.237526797</v>
      </c>
      <c r="AA80">
        <v>28842346.705695398</v>
      </c>
      <c r="AB80">
        <v>18091708.5323417</v>
      </c>
      <c r="AC80">
        <v>13898142.260492699</v>
      </c>
      <c r="AD80">
        <v>14691399.7999066</v>
      </c>
      <c r="AE80">
        <v>33731867.619710103</v>
      </c>
      <c r="AF80">
        <v>29352732.6236118</v>
      </c>
      <c r="AG80">
        <v>21684393.554355599</v>
      </c>
      <c r="AH80">
        <v>17870774.952575698</v>
      </c>
      <c r="AI80">
        <v>15107723.0302165</v>
      </c>
      <c r="AJ80">
        <v>14646513.7714228</v>
      </c>
      <c r="AK80">
        <v>38898096.518205702</v>
      </c>
      <c r="AL80">
        <v>30325853.7738337</v>
      </c>
      <c r="AM80">
        <v>18351623.054968499</v>
      </c>
      <c r="AN80">
        <v>18478235.246578</v>
      </c>
      <c r="AO80" s="3">
        <f t="shared" si="2"/>
        <v>-0.1547347030059818</v>
      </c>
      <c r="AP80" t="s">
        <v>78</v>
      </c>
      <c r="AY80" t="s">
        <v>100</v>
      </c>
      <c r="AZ80" t="s">
        <v>223</v>
      </c>
      <c r="BA80" t="s">
        <v>527</v>
      </c>
      <c r="BB80" t="s">
        <v>528</v>
      </c>
      <c r="BC80" t="s">
        <v>529</v>
      </c>
      <c r="BS80">
        <v>1</v>
      </c>
      <c r="BT80">
        <v>1</v>
      </c>
      <c r="BV80">
        <v>1</v>
      </c>
      <c r="CA80">
        <v>0</v>
      </c>
      <c r="CB80">
        <v>0</v>
      </c>
      <c r="CC80">
        <v>3</v>
      </c>
      <c r="CD80">
        <v>0</v>
      </c>
      <c r="CE80">
        <v>3</v>
      </c>
    </row>
    <row r="81" spans="1:83" x14ac:dyDescent="0.25">
      <c r="A81" t="s">
        <v>530</v>
      </c>
      <c r="B81" t="s">
        <v>531</v>
      </c>
      <c r="C81">
        <v>7.0000000000000007E-2</v>
      </c>
      <c r="D81">
        <v>290.13790999999998</v>
      </c>
      <c r="E81">
        <v>291.14519000000001</v>
      </c>
      <c r="F81">
        <v>7.4710000000000001</v>
      </c>
      <c r="G81" s="5">
        <v>1</v>
      </c>
      <c r="H81" t="s">
        <v>77</v>
      </c>
      <c r="I81" t="s">
        <v>99</v>
      </c>
      <c r="K81">
        <v>105432.912528573</v>
      </c>
      <c r="L81">
        <v>67058.633768079802</v>
      </c>
      <c r="M81">
        <v>80259030.641067803</v>
      </c>
      <c r="N81">
        <v>12245583.0488213</v>
      </c>
      <c r="O81">
        <v>11335393.840791401</v>
      </c>
      <c r="P81">
        <v>299698539.26134998</v>
      </c>
      <c r="Q81">
        <v>729661.81682204001</v>
      </c>
      <c r="R81">
        <v>41321357.127889603</v>
      </c>
      <c r="S81">
        <v>38487637.9671361</v>
      </c>
      <c r="T81">
        <v>20014447.2273462</v>
      </c>
      <c r="U81">
        <v>283583.00416416</v>
      </c>
      <c r="V81">
        <v>568064.78959514899</v>
      </c>
      <c r="W81">
        <v>3898501.2350042998</v>
      </c>
      <c r="X81">
        <v>538355.60384512402</v>
      </c>
      <c r="Y81">
        <v>1342372176.8110499</v>
      </c>
      <c r="Z81">
        <v>1306829396.9175601</v>
      </c>
      <c r="AA81">
        <v>215737933.98406899</v>
      </c>
      <c r="AB81">
        <v>459229478.05445802</v>
      </c>
      <c r="AC81">
        <v>41874902.325695001</v>
      </c>
      <c r="AD81">
        <v>41695338.370935097</v>
      </c>
      <c r="AE81">
        <v>58512805.499949701</v>
      </c>
      <c r="AF81">
        <v>18982926.638144702</v>
      </c>
      <c r="AG81">
        <v>25429199.654918399</v>
      </c>
      <c r="AH81">
        <v>322683.96159907698</v>
      </c>
      <c r="AI81">
        <v>27429726.143479399</v>
      </c>
      <c r="AJ81">
        <v>70764635.604217395</v>
      </c>
      <c r="AK81">
        <v>56569609.540244699</v>
      </c>
      <c r="AL81">
        <v>64515927.307562903</v>
      </c>
      <c r="AM81">
        <v>170870.87011223601</v>
      </c>
      <c r="AN81">
        <v>31761799.229566202</v>
      </c>
      <c r="AO81" s="3">
        <f t="shared" si="2"/>
        <v>-0.46230811931739302</v>
      </c>
      <c r="AP81" t="s">
        <v>78</v>
      </c>
      <c r="AY81" t="s">
        <v>79</v>
      </c>
      <c r="AZ81" t="s">
        <v>509</v>
      </c>
      <c r="BA81" t="s">
        <v>532</v>
      </c>
      <c r="BB81" t="s">
        <v>533</v>
      </c>
      <c r="BC81" t="s">
        <v>534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L81">
        <v>0</v>
      </c>
      <c r="BM81">
        <v>0</v>
      </c>
      <c r="BO81">
        <v>0</v>
      </c>
      <c r="BP81">
        <v>0</v>
      </c>
      <c r="BQ81">
        <v>0</v>
      </c>
      <c r="BR81">
        <v>0</v>
      </c>
      <c r="BS81">
        <v>1</v>
      </c>
      <c r="BT81">
        <v>1</v>
      </c>
      <c r="BV81">
        <v>0</v>
      </c>
      <c r="CA81">
        <v>0</v>
      </c>
      <c r="CB81">
        <v>0</v>
      </c>
      <c r="CC81">
        <v>2</v>
      </c>
      <c r="CD81">
        <v>0</v>
      </c>
      <c r="CE81">
        <v>2</v>
      </c>
    </row>
    <row r="82" spans="1:83" x14ac:dyDescent="0.25">
      <c r="A82" t="s">
        <v>535</v>
      </c>
      <c r="B82" t="s">
        <v>536</v>
      </c>
      <c r="C82">
        <v>0.32</v>
      </c>
      <c r="D82">
        <v>435.22717999999998</v>
      </c>
      <c r="E82">
        <v>434.2199</v>
      </c>
      <c r="F82">
        <v>13.771000000000001</v>
      </c>
      <c r="G82" s="4">
        <v>2</v>
      </c>
      <c r="H82" t="s">
        <v>114</v>
      </c>
      <c r="I82" t="s">
        <v>99</v>
      </c>
      <c r="K82">
        <v>48946.930494228298</v>
      </c>
      <c r="L82">
        <v>39813.353746021399</v>
      </c>
      <c r="M82">
        <v>16820785.8524132</v>
      </c>
      <c r="N82">
        <v>57936789.993215904</v>
      </c>
      <c r="O82">
        <v>115763043.760675</v>
      </c>
      <c r="P82">
        <v>274959384.84574997</v>
      </c>
      <c r="Q82">
        <v>21865511.195010699</v>
      </c>
      <c r="R82">
        <v>81299837.148327798</v>
      </c>
      <c r="S82">
        <v>19329453.733668301</v>
      </c>
      <c r="T82">
        <v>65117212.938281402</v>
      </c>
      <c r="U82">
        <v>45845989.858899802</v>
      </c>
      <c r="V82">
        <v>163950629.78176799</v>
      </c>
      <c r="W82">
        <v>226832.131002626</v>
      </c>
      <c r="X82">
        <v>157565147.65565699</v>
      </c>
      <c r="Y82">
        <v>110620179.439785</v>
      </c>
      <c r="Z82" s="6">
        <v>78702457.502855793</v>
      </c>
      <c r="AA82">
        <v>64578946.674097203</v>
      </c>
      <c r="AB82">
        <v>74089900.251401007</v>
      </c>
      <c r="AC82">
        <v>57787045.301711798</v>
      </c>
      <c r="AD82">
        <v>81087196.0229166</v>
      </c>
      <c r="AE82">
        <v>77342090.623622596</v>
      </c>
      <c r="AF82">
        <v>71225226.524690494</v>
      </c>
      <c r="AG82">
        <v>69474722.9551512</v>
      </c>
      <c r="AH82">
        <v>146701626.53884599</v>
      </c>
      <c r="AI82">
        <v>86739100.917834803</v>
      </c>
      <c r="AJ82">
        <v>40891243.323548302</v>
      </c>
      <c r="AK82">
        <v>44212721.899996698</v>
      </c>
      <c r="AL82">
        <v>62377101.783831298</v>
      </c>
      <c r="AM82">
        <v>122519651.14331099</v>
      </c>
      <c r="AN82">
        <v>89412058.604404196</v>
      </c>
      <c r="AO82" s="3">
        <f t="shared" si="2"/>
        <v>0.14767186654111708</v>
      </c>
      <c r="AU82" t="s">
        <v>78</v>
      </c>
      <c r="AY82" t="s">
        <v>100</v>
      </c>
      <c r="AZ82" t="s">
        <v>537</v>
      </c>
      <c r="BA82" t="s">
        <v>538</v>
      </c>
      <c r="BB82" t="s">
        <v>539</v>
      </c>
      <c r="BC82" t="s">
        <v>540</v>
      </c>
      <c r="BS82">
        <v>1</v>
      </c>
      <c r="BT82">
        <v>1</v>
      </c>
      <c r="BV82">
        <v>1</v>
      </c>
      <c r="CA82">
        <v>0</v>
      </c>
      <c r="CB82">
        <v>0</v>
      </c>
      <c r="CC82">
        <v>3</v>
      </c>
      <c r="CD82">
        <v>0</v>
      </c>
      <c r="CE82">
        <v>3</v>
      </c>
    </row>
    <row r="83" spans="1:83" x14ac:dyDescent="0.25">
      <c r="A83" t="s">
        <v>541</v>
      </c>
      <c r="B83" t="s">
        <v>542</v>
      </c>
      <c r="C83">
        <v>0.48</v>
      </c>
      <c r="D83">
        <v>308.10500999999999</v>
      </c>
      <c r="E83">
        <v>307.09773000000001</v>
      </c>
      <c r="F83">
        <v>13.159000000000001</v>
      </c>
      <c r="G83" s="4">
        <v>2</v>
      </c>
      <c r="H83" t="s">
        <v>114</v>
      </c>
      <c r="I83" t="s">
        <v>99</v>
      </c>
      <c r="K83">
        <v>40424.360595833197</v>
      </c>
      <c r="L83">
        <v>34350.491756057098</v>
      </c>
      <c r="M83">
        <v>1068041.11355648</v>
      </c>
      <c r="N83">
        <v>257474.229035083</v>
      </c>
      <c r="O83">
        <v>1213015.4317372499</v>
      </c>
      <c r="P83">
        <v>2495350.2255844702</v>
      </c>
      <c r="Q83">
        <v>297967.73029081401</v>
      </c>
      <c r="R83">
        <v>267533.70426303899</v>
      </c>
      <c r="S83">
        <v>354065.93056588602</v>
      </c>
      <c r="T83">
        <v>659715.27753542503</v>
      </c>
      <c r="U83">
        <v>291340.65903717099</v>
      </c>
      <c r="V83">
        <v>401566.05357776798</v>
      </c>
      <c r="W83">
        <v>149617.98955477099</v>
      </c>
      <c r="X83">
        <v>2326074.08031251</v>
      </c>
      <c r="Y83">
        <v>4364980.29355691</v>
      </c>
      <c r="Z83">
        <v>499885.14752849902</v>
      </c>
      <c r="AA83">
        <v>1948492.6556676</v>
      </c>
      <c r="AB83">
        <v>7720195.9646836696</v>
      </c>
      <c r="AC83">
        <v>606511.23089877202</v>
      </c>
      <c r="AD83">
        <v>779008.38138928905</v>
      </c>
      <c r="AE83">
        <v>1047833.12416745</v>
      </c>
      <c r="AF83">
        <v>685781.62744971295</v>
      </c>
      <c r="AG83">
        <v>1002978.96813975</v>
      </c>
      <c r="AH83">
        <v>4189676.46211218</v>
      </c>
      <c r="AI83">
        <v>2805817.1389366402</v>
      </c>
      <c r="AJ83">
        <v>1240038.7722831401</v>
      </c>
      <c r="AK83">
        <v>900987.63892209099</v>
      </c>
      <c r="AL83">
        <v>881779.12928184005</v>
      </c>
      <c r="AM83">
        <v>4125125.1390187801</v>
      </c>
      <c r="AN83">
        <v>3499644.0409026002</v>
      </c>
      <c r="AO83" s="3">
        <f t="shared" si="2"/>
        <v>-0.34081054477644135</v>
      </c>
      <c r="AP83" t="s">
        <v>78</v>
      </c>
      <c r="AY83" t="s">
        <v>79</v>
      </c>
      <c r="AZ83" t="s">
        <v>543</v>
      </c>
      <c r="BA83" t="s">
        <v>544</v>
      </c>
      <c r="BB83" t="s">
        <v>545</v>
      </c>
      <c r="BC83" t="s">
        <v>546</v>
      </c>
      <c r="BG83">
        <v>0</v>
      </c>
      <c r="BH83">
        <v>0</v>
      </c>
      <c r="BI83">
        <v>0</v>
      </c>
      <c r="BJ83">
        <v>0</v>
      </c>
      <c r="BK83">
        <v>0</v>
      </c>
      <c r="BM83">
        <v>0</v>
      </c>
      <c r="BO83">
        <v>0</v>
      </c>
      <c r="BP83">
        <v>0</v>
      </c>
      <c r="BY83">
        <v>1</v>
      </c>
      <c r="BZ83">
        <v>1</v>
      </c>
      <c r="CA83">
        <v>0</v>
      </c>
      <c r="CB83">
        <v>0</v>
      </c>
      <c r="CC83">
        <v>0</v>
      </c>
      <c r="CD83">
        <v>2</v>
      </c>
      <c r="CE83">
        <v>2</v>
      </c>
    </row>
    <row r="85" spans="1:83" x14ac:dyDescent="0.25">
      <c r="AN85" t="s">
        <v>547</v>
      </c>
      <c r="AP85">
        <f t="shared" ref="AP85:AX85" si="3">COUNTA(AP2:AP83)</f>
        <v>37</v>
      </c>
      <c r="AQ85">
        <f t="shared" si="3"/>
        <v>11</v>
      </c>
      <c r="AR85">
        <f t="shared" si="3"/>
        <v>9</v>
      </c>
      <c r="AS85">
        <f t="shared" si="3"/>
        <v>2</v>
      </c>
      <c r="AT85">
        <f t="shared" si="3"/>
        <v>9</v>
      </c>
      <c r="AU85">
        <f t="shared" si="3"/>
        <v>5</v>
      </c>
      <c r="AV85">
        <f t="shared" si="3"/>
        <v>4</v>
      </c>
      <c r="AW85">
        <f t="shared" si="3"/>
        <v>0</v>
      </c>
      <c r="AX85">
        <f t="shared" si="3"/>
        <v>8</v>
      </c>
    </row>
    <row r="86" spans="1:83" x14ac:dyDescent="0.25">
      <c r="AN86" t="s">
        <v>548</v>
      </c>
      <c r="AP86" s="3">
        <f t="shared" ref="AP86:AX86" si="4">AP85/192</f>
        <v>0.19270833333333334</v>
      </c>
      <c r="AQ86" s="3">
        <f t="shared" si="4"/>
        <v>5.7291666666666664E-2</v>
      </c>
      <c r="AR86" s="3">
        <f t="shared" si="4"/>
        <v>4.6875E-2</v>
      </c>
      <c r="AS86" s="3">
        <f t="shared" si="4"/>
        <v>1.0416666666666666E-2</v>
      </c>
      <c r="AT86" s="3">
        <f t="shared" si="4"/>
        <v>4.6875E-2</v>
      </c>
      <c r="AU86" s="3">
        <f t="shared" si="4"/>
        <v>2.6041666666666668E-2</v>
      </c>
      <c r="AV86" s="3">
        <f t="shared" si="4"/>
        <v>2.0833333333333332E-2</v>
      </c>
      <c r="AW86" s="3">
        <f t="shared" si="4"/>
        <v>0</v>
      </c>
      <c r="AX86" s="3">
        <f t="shared" si="4"/>
        <v>4.1666666666666664E-2</v>
      </c>
    </row>
    <row r="97" spans="41:41" x14ac:dyDescent="0.25">
      <c r="AO97" s="7"/>
    </row>
  </sheetData>
  <autoFilter ref="A1:CE86" xr:uid="{88488175-4C36-4D87-B1D5-A4C439BC42B3}">
    <sortState xmlns:xlrd2="http://schemas.microsoft.com/office/spreadsheetml/2017/richdata2" ref="A2:CE86">
      <sortCondition ref="A1:A86"/>
    </sortState>
  </autoFilter>
  <conditionalFormatting sqref="K2:AN2 K4:AN4 K3:Y3 AA3:AN3 K5:Y5 AA5:AN5 K12:AN12 K8:Y11 AA8:AN11 K15:AN15 K13:Y14 AA13:AN14 K18:AN18 K16:Y17 AA16:AN17 K20:AN21 K19:Y19 AA19:AN19 K24:AN24 K22:Y23 AA22:AN23 K29:AN31 K35:AN35 K32:Y34 AA32:AN34 K43:AN43 K36:Y42 AA36:AN42 K49:AN49 K44:Y48 AA44:AN48 K51:AN51 K50:Y50 AA50:AN50 K54:AN54 K52:Y53 AA52:AN53 K63:AN64 K55:Y62 AA55:AN62 K66:AN67 K65:Y65 AA65:AN65 K70:AN70 K68:Y69 AA68:AN69 K71:Y80 AA71:AN80 K82:Y83 AA82:AN83 K25:Y28 AA25:AN28 K6:AN7 K81:AN81">
    <cfRule type="colorScale" priority="59">
      <colorScale>
        <cfvo type="num" val="1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3">
    <cfRule type="colorScale" priority="58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5">
    <cfRule type="colorScale" priority="57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8">
    <cfRule type="colorScale" priority="56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9">
    <cfRule type="colorScale" priority="55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10">
    <cfRule type="colorScale" priority="54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11">
    <cfRule type="colorScale" priority="53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13">
    <cfRule type="colorScale" priority="52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14">
    <cfRule type="colorScale" priority="51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16">
    <cfRule type="colorScale" priority="50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17">
    <cfRule type="colorScale" priority="49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19">
    <cfRule type="colorScale" priority="48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22">
    <cfRule type="colorScale" priority="47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23">
    <cfRule type="colorScale" priority="46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25">
    <cfRule type="colorScale" priority="45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26">
    <cfRule type="colorScale" priority="44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27">
    <cfRule type="colorScale" priority="43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28">
    <cfRule type="colorScale" priority="42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32">
    <cfRule type="colorScale" priority="41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33">
    <cfRule type="colorScale" priority="40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34">
    <cfRule type="colorScale" priority="39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36">
    <cfRule type="colorScale" priority="38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37">
    <cfRule type="colorScale" priority="37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38">
    <cfRule type="colorScale" priority="36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39">
    <cfRule type="colorScale" priority="35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40">
    <cfRule type="colorScale" priority="34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41">
    <cfRule type="colorScale" priority="33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42">
    <cfRule type="colorScale" priority="32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44">
    <cfRule type="colorScale" priority="31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45">
    <cfRule type="colorScale" priority="30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46">
    <cfRule type="colorScale" priority="29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47">
    <cfRule type="colorScale" priority="28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48">
    <cfRule type="colorScale" priority="27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50">
    <cfRule type="colorScale" priority="26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52">
    <cfRule type="colorScale" priority="25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53">
    <cfRule type="colorScale" priority="24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55">
    <cfRule type="colorScale" priority="23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56">
    <cfRule type="colorScale" priority="22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57">
    <cfRule type="colorScale" priority="21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58">
    <cfRule type="colorScale" priority="20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59">
    <cfRule type="colorScale" priority="19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60">
    <cfRule type="colorScale" priority="18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61">
    <cfRule type="colorScale" priority="17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62">
    <cfRule type="colorScale" priority="16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65">
    <cfRule type="colorScale" priority="15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68">
    <cfRule type="colorScale" priority="14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69">
    <cfRule type="colorScale" priority="13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71">
    <cfRule type="colorScale" priority="12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72">
    <cfRule type="colorScale" priority="11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73">
    <cfRule type="colorScale" priority="10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74">
    <cfRule type="colorScale" priority="9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75">
    <cfRule type="colorScale" priority="8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76">
    <cfRule type="colorScale" priority="7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77">
    <cfRule type="colorScale" priority="6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78">
    <cfRule type="colorScale" priority="5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79">
    <cfRule type="colorScale" priority="4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80">
    <cfRule type="colorScale" priority="3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82">
    <cfRule type="colorScale" priority="2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conditionalFormatting sqref="Z83">
    <cfRule type="colorScale" priority="1">
      <colorScale>
        <cfvo type="num" val="100000"/>
        <cfvo type="num" val="1000000"/>
        <cfvo type="num" val="10000000"/>
        <color rgb="FFF8696B"/>
        <color rgb="FFFFEB84"/>
        <color rgb="FF63BE7B"/>
      </colorScale>
    </cfRule>
  </conditionalFormatting>
  <pageMargins left="0.75" right="0.75" top="1" bottom="1" header="0.5" footer="0.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12e83d-254b-4074-ad34-0cfaace3844c">
      <Terms xmlns="http://schemas.microsoft.com/office/infopath/2007/PartnerControls"/>
    </lcf76f155ced4ddcb4097134ff3c332f>
    <TaxCatchAll xmlns="40aeb8e1-ce47-4b9d-a0ba-ee26a2fb4de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9060E5C271AB45B861EFC04494C57A" ma:contentTypeVersion="11" ma:contentTypeDescription="Skapa ett nytt dokument." ma:contentTypeScope="" ma:versionID="ce2828c955fe81b6d7894c974702696e">
  <xsd:schema xmlns:xsd="http://www.w3.org/2001/XMLSchema" xmlns:xs="http://www.w3.org/2001/XMLSchema" xmlns:p="http://schemas.microsoft.com/office/2006/metadata/properties" xmlns:ns2="e912e83d-254b-4074-ad34-0cfaace3844c" xmlns:ns3="40aeb8e1-ce47-4b9d-a0ba-ee26a2fb4de1" targetNamespace="http://schemas.microsoft.com/office/2006/metadata/properties" ma:root="true" ma:fieldsID="e9510beecdb67c0059d9d4c3a1663910" ns2:_="" ns3:_="">
    <xsd:import namespace="e912e83d-254b-4074-ad34-0cfaace3844c"/>
    <xsd:import namespace="40aeb8e1-ce47-4b9d-a0ba-ee26a2fb4d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12e83d-254b-4074-ad34-0cfaace38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ildmarkeringar" ma:readOnly="false" ma:fieldId="{5cf76f15-5ced-4ddc-b409-7134ff3c332f}" ma:taxonomyMulti="true" ma:sspId="7b349a0b-edc6-45e9-bae2-b1a2763297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aeb8e1-ce47-4b9d-a0ba-ee26a2fb4de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569bf1e-a3f9-4c8f-9789-19b1c410a0f7}" ma:internalName="TaxCatchAll" ma:showField="CatchAllData" ma:web="40aeb8e1-ce47-4b9d-a0ba-ee26a2fb4d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135C94-A043-4086-B48D-8A3949494239}">
  <ds:schemaRefs>
    <ds:schemaRef ds:uri="http://schemas.microsoft.com/office/2006/metadata/properties"/>
    <ds:schemaRef ds:uri="http://schemas.microsoft.com/office/infopath/2007/PartnerControls"/>
    <ds:schemaRef ds:uri="e912e83d-254b-4074-ad34-0cfaace3844c"/>
    <ds:schemaRef ds:uri="40aeb8e1-ce47-4b9d-a0ba-ee26a2fb4de1"/>
  </ds:schemaRefs>
</ds:datastoreItem>
</file>

<file path=customXml/itemProps2.xml><?xml version="1.0" encoding="utf-8"?>
<ds:datastoreItem xmlns:ds="http://schemas.openxmlformats.org/officeDocument/2006/customXml" ds:itemID="{196239E6-2C0C-408B-A698-6B3500AB5F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7B86F8-FF1B-4E73-B432-3D6992A382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12e83d-254b-4074-ad34-0cfaace3844c"/>
    <ds:schemaRef ds:uri="40aeb8e1-ce47-4b9d-a0ba-ee26a2fb4d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Information</vt:lpstr>
      <vt:lpstr>Identifieringar i LC-MS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Gunnar Thorsén</dc:creator>
  <cp:keywords/>
  <dc:description/>
  <cp:lastModifiedBy>Gunnar Thorsén</cp:lastModifiedBy>
  <cp:revision/>
  <dcterms:created xsi:type="dcterms:W3CDTF">2024-11-01T10:33:28Z</dcterms:created>
  <dcterms:modified xsi:type="dcterms:W3CDTF">2025-05-02T12:56:29Z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0x010100819060E5C271AB45B861EFC04494C57A</vt:lpwstr>
  </property>
  <property fmtid="{D5CDD505-2E9C-101B-9397-08002B2CF9AE}" pid="3" name="MediaServiceImageTags">
    <vt:lpwstr/>
  </property>
</Properties>
</file>