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7.xml" ContentType="application/vnd.openxmlformats-officedocument.spreadsheetml.worksheet+xml"/>
  <Override PartName="/xl/drawings/drawing3.xml" ContentType="application/vnd.openxmlformats-officedocument.drawing+xml"/>
  <Override PartName="/xl/drawings/drawing4.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5.xml" ContentType="application/vnd.openxmlformats-officedocument.spreadsheetml.comments+xml"/>
  <Override PartName="/xl/comments6.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Sesdlfs004\projekt\21407\30100831_Svenskt_Vatten_P111_Revidering_av_HACCP-mallen\000\10_Original\Leverans\"/>
    </mc:Choice>
  </mc:AlternateContent>
  <xr:revisionPtr revIDLastSave="0" documentId="8_{DEDDD8F9-DC5B-47C3-8978-60044D9E137D}" xr6:coauthVersionLast="47" xr6:coauthVersionMax="47" xr10:uidLastSave="{00000000-0000-0000-0000-000000000000}"/>
  <bookViews>
    <workbookView xWindow="-120" yWindow="-120" windowWidth="29040" windowHeight="17520" tabRatio="695" xr2:uid="{FAF8D960-659C-4CCA-89F2-D763600DFA92}"/>
  </bookViews>
  <sheets>
    <sheet name="Anvisningar" sheetId="11" r:id="rId1"/>
    <sheet name="Allmän information" sheetId="1" r:id="rId2"/>
    <sheet name="Bedömningsunderlag" sheetId="7" r:id="rId3"/>
    <sheet name="Princip 1a" sheetId="2" r:id="rId4"/>
    <sheet name="Princip 1b" sheetId="5" r:id="rId5"/>
    <sheet name="Princip 2-5" sheetId="6" r:id="rId6"/>
    <sheet name="Princip 6-7" sheetId="12" r:id="rId7"/>
    <sheet name="Resultat med flödesschema" sheetId="10" r:id="rId8"/>
    <sheet name="Beslutsträd" sheetId="9" r:id="rId9"/>
  </sheets>
  <definedNames>
    <definedName name="_xlnm.Print_Area" localSheetId="0">Anvisningar!$A:$Q</definedName>
    <definedName name="_xlnm.Print_Area" localSheetId="7">'Resultat med flödesschema'!$A$1:$G$75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5" i="5" l="1"/>
  <c r="W15" i="5"/>
  <c r="R15" i="5"/>
  <c r="A44" i="6" a="1"/>
  <c r="A44" i="6" s="1"/>
  <c r="B44" i="6" a="1"/>
  <c r="B44" i="6" s="1"/>
  <c r="W20" i="5"/>
  <c r="W21" i="5"/>
  <c r="W22" i="5"/>
  <c r="W23" i="5"/>
  <c r="W24" i="5"/>
  <c r="W25" i="5"/>
  <c r="W26" i="5"/>
  <c r="W27" i="5"/>
  <c r="W28" i="5"/>
  <c r="W29" i="5"/>
  <c r="W30" i="5"/>
  <c r="W31" i="5"/>
  <c r="W32" i="5"/>
  <c r="W33" i="5"/>
  <c r="W34" i="5"/>
  <c r="W35" i="5"/>
  <c r="W36" i="5"/>
  <c r="W37" i="5"/>
  <c r="W38" i="5"/>
  <c r="W39" i="5"/>
  <c r="W40" i="5"/>
  <c r="W41" i="5"/>
  <c r="W42" i="5"/>
  <c r="W43" i="5"/>
  <c r="W44" i="5"/>
  <c r="W45" i="5"/>
  <c r="W46" i="5"/>
  <c r="W47" i="5"/>
  <c r="W48" i="5"/>
  <c r="W49" i="5"/>
  <c r="W50" i="5"/>
  <c r="W51" i="5"/>
  <c r="W52" i="5"/>
  <c r="W53" i="5"/>
  <c r="W54" i="5"/>
  <c r="W55" i="5"/>
  <c r="W56" i="5"/>
  <c r="W57" i="5"/>
  <c r="W58" i="5"/>
  <c r="W59" i="5"/>
  <c r="W60" i="5"/>
  <c r="W61" i="5"/>
  <c r="W62" i="5"/>
  <c r="W63" i="5"/>
  <c r="W64" i="5"/>
  <c r="W65" i="5"/>
  <c r="W66" i="5"/>
  <c r="W67" i="5"/>
  <c r="W68" i="5"/>
  <c r="W69" i="5"/>
  <c r="W70" i="5"/>
  <c r="W71" i="5"/>
  <c r="W72" i="5"/>
  <c r="W73" i="5"/>
  <c r="W74" i="5"/>
  <c r="W75" i="5"/>
  <c r="W76" i="5"/>
  <c r="W77" i="5"/>
  <c r="W78" i="5"/>
  <c r="W79" i="5"/>
  <c r="W80" i="5"/>
  <c r="W81" i="5"/>
  <c r="W82" i="5"/>
  <c r="W83" i="5"/>
  <c r="W84" i="5"/>
  <c r="W85" i="5"/>
  <c r="W86" i="5"/>
  <c r="W87" i="5"/>
  <c r="W88" i="5"/>
  <c r="W89" i="5"/>
  <c r="W90" i="5"/>
  <c r="W91" i="5"/>
  <c r="W92" i="5"/>
  <c r="W93" i="5"/>
  <c r="W94" i="5"/>
  <c r="W95" i="5"/>
  <c r="W96" i="5"/>
  <c r="W97" i="5"/>
  <c r="W98" i="5"/>
  <c r="W99" i="5"/>
  <c r="W100" i="5"/>
  <c r="W101" i="5"/>
  <c r="W102" i="5"/>
  <c r="W103" i="5"/>
  <c r="W104" i="5"/>
  <c r="W105" i="5"/>
  <c r="W106" i="5"/>
  <c r="W107" i="5"/>
  <c r="W108" i="5"/>
  <c r="W109" i="5"/>
  <c r="W110" i="5"/>
  <c r="W111" i="5"/>
  <c r="W112" i="5"/>
  <c r="W113" i="5"/>
  <c r="W114" i="5"/>
  <c r="W115" i="5"/>
  <c r="W116" i="5"/>
  <c r="W117" i="5"/>
  <c r="W118" i="5"/>
  <c r="W119" i="5"/>
  <c r="W120" i="5"/>
  <c r="W121" i="5"/>
  <c r="W122" i="5"/>
  <c r="W123" i="5"/>
  <c r="W124" i="5"/>
  <c r="W125" i="5"/>
  <c r="W126" i="5"/>
  <c r="W127" i="5"/>
  <c r="W128" i="5"/>
  <c r="W129" i="5"/>
  <c r="W130" i="5"/>
  <c r="W131" i="5"/>
  <c r="W132" i="5"/>
  <c r="W133" i="5"/>
  <c r="W134" i="5"/>
  <c r="W135" i="5"/>
  <c r="W136" i="5"/>
  <c r="W137" i="5"/>
  <c r="W138" i="5"/>
  <c r="W139" i="5"/>
  <c r="W140" i="5"/>
  <c r="W141" i="5"/>
  <c r="W142" i="5"/>
  <c r="W143" i="5"/>
  <c r="W144" i="5"/>
  <c r="W145" i="5"/>
  <c r="W146" i="5"/>
  <c r="W147" i="5"/>
  <c r="W148" i="5"/>
  <c r="W149" i="5"/>
  <c r="W150" i="5"/>
  <c r="W151" i="5"/>
  <c r="W152" i="5"/>
  <c r="W153" i="5"/>
  <c r="W154" i="5"/>
  <c r="W155" i="5"/>
  <c r="W156" i="5"/>
  <c r="W157" i="5"/>
  <c r="W158" i="5"/>
  <c r="W159" i="5"/>
  <c r="W160" i="5"/>
  <c r="W161" i="5"/>
  <c r="W162" i="5"/>
  <c r="W163" i="5"/>
  <c r="W164" i="5"/>
  <c r="W165" i="5"/>
  <c r="W166" i="5"/>
  <c r="W167" i="5"/>
  <c r="W168" i="5"/>
  <c r="W169" i="5"/>
  <c r="W170" i="5"/>
  <c r="W171" i="5"/>
  <c r="W172" i="5"/>
  <c r="W173" i="5"/>
  <c r="W174" i="5"/>
  <c r="W175" i="5"/>
  <c r="W176" i="5"/>
  <c r="W177" i="5"/>
  <c r="W178" i="5"/>
  <c r="W179" i="5"/>
  <c r="W180" i="5"/>
  <c r="W181" i="5"/>
  <c r="W182" i="5"/>
  <c r="W183" i="5"/>
  <c r="W184" i="5"/>
  <c r="W185" i="5"/>
  <c r="W186" i="5"/>
  <c r="W187" i="5"/>
  <c r="W188" i="5"/>
  <c r="W189" i="5"/>
  <c r="W190" i="5"/>
  <c r="W191" i="5"/>
  <c r="W192" i="5"/>
  <c r="W193" i="5"/>
  <c r="W194" i="5"/>
  <c r="W195" i="5"/>
  <c r="W196" i="5"/>
  <c r="W197" i="5"/>
  <c r="W198" i="5"/>
  <c r="W199" i="5"/>
  <c r="W200" i="5"/>
  <c r="W201" i="5"/>
  <c r="W202" i="5"/>
  <c r="W203" i="5"/>
  <c r="W204" i="5"/>
  <c r="W205" i="5"/>
  <c r="W206" i="5"/>
  <c r="W207" i="5"/>
  <c r="W208" i="5"/>
  <c r="W209" i="5"/>
  <c r="W210" i="5"/>
  <c r="W211" i="5"/>
  <c r="W212" i="5"/>
  <c r="W213" i="5"/>
  <c r="W214" i="5"/>
  <c r="W215" i="5"/>
  <c r="W216" i="5"/>
  <c r="W217" i="5"/>
  <c r="W218" i="5"/>
  <c r="W219" i="5"/>
  <c r="W220" i="5"/>
  <c r="W221" i="5"/>
  <c r="W222" i="5"/>
  <c r="W223" i="5"/>
  <c r="W224" i="5"/>
  <c r="W225" i="5"/>
  <c r="W226" i="5"/>
  <c r="W227" i="5"/>
  <c r="W228" i="5"/>
  <c r="W229" i="5"/>
  <c r="W230" i="5"/>
  <c r="W231" i="5"/>
  <c r="W232" i="5"/>
  <c r="W233" i="5"/>
  <c r="W234" i="5"/>
  <c r="W235" i="5"/>
  <c r="W236" i="5"/>
  <c r="W237" i="5"/>
  <c r="W238" i="5"/>
  <c r="W239" i="5"/>
  <c r="W240" i="5"/>
  <c r="W241" i="5"/>
  <c r="W242" i="5"/>
  <c r="W243" i="5"/>
  <c r="W244" i="5"/>
  <c r="W245" i="5"/>
  <c r="W246" i="5"/>
  <c r="W247" i="5"/>
  <c r="W248" i="5"/>
  <c r="W249" i="5"/>
  <c r="W250" i="5"/>
  <c r="W251" i="5"/>
  <c r="W252" i="5"/>
  <c r="W253" i="5"/>
  <c r="W254" i="5"/>
  <c r="W255" i="5"/>
  <c r="W256" i="5"/>
  <c r="W257" i="5"/>
  <c r="W258" i="5"/>
  <c r="W259" i="5"/>
  <c r="W260" i="5"/>
  <c r="W261" i="5"/>
  <c r="W262" i="5"/>
  <c r="W263" i="5"/>
  <c r="W264" i="5"/>
  <c r="W265" i="5"/>
  <c r="W266" i="5"/>
  <c r="W267" i="5"/>
  <c r="W268" i="5"/>
  <c r="W269" i="5"/>
  <c r="W270" i="5"/>
  <c r="W271" i="5"/>
  <c r="W272" i="5"/>
  <c r="W273" i="5"/>
  <c r="W274" i="5"/>
  <c r="W275" i="5"/>
  <c r="W276" i="5"/>
  <c r="W277" i="5"/>
  <c r="W278" i="5"/>
  <c r="W279" i="5"/>
  <c r="W280" i="5"/>
  <c r="W281" i="5"/>
  <c r="W282" i="5"/>
  <c r="W283" i="5"/>
  <c r="W284" i="5"/>
  <c r="W285" i="5"/>
  <c r="W286" i="5"/>
  <c r="W287" i="5"/>
  <c r="W288" i="5"/>
  <c r="W289" i="5"/>
  <c r="W290" i="5"/>
  <c r="W291" i="5"/>
  <c r="W292" i="5"/>
  <c r="W293" i="5"/>
  <c r="W294" i="5"/>
  <c r="W295" i="5"/>
  <c r="W296" i="5"/>
  <c r="W297" i="5"/>
  <c r="W298" i="5"/>
  <c r="W299" i="5"/>
  <c r="W300" i="5"/>
  <c r="W301" i="5"/>
  <c r="W302" i="5"/>
  <c r="W303" i="5"/>
  <c r="W304" i="5"/>
  <c r="W305" i="5"/>
  <c r="W306" i="5"/>
  <c r="W307" i="5"/>
  <c r="W308" i="5"/>
  <c r="W309" i="5"/>
  <c r="V10" i="5"/>
  <c r="V11" i="5"/>
  <c r="V12" i="5"/>
  <c r="V13" i="5"/>
  <c r="V14" i="5"/>
  <c r="V16" i="5"/>
  <c r="V17" i="5"/>
  <c r="V18" i="5"/>
  <c r="V19" i="5"/>
  <c r="V20" i="5"/>
  <c r="V21" i="5"/>
  <c r="V22" i="5"/>
  <c r="V23" i="5"/>
  <c r="V24" i="5"/>
  <c r="V25" i="5"/>
  <c r="V26" i="5"/>
  <c r="V27" i="5"/>
  <c r="V28" i="5"/>
  <c r="V29" i="5"/>
  <c r="V30" i="5"/>
  <c r="V31" i="5"/>
  <c r="V32" i="5"/>
  <c r="V33" i="5"/>
  <c r="V34" i="5"/>
  <c r="V35" i="5"/>
  <c r="V36" i="5"/>
  <c r="V37" i="5"/>
  <c r="V38" i="5"/>
  <c r="V39" i="5"/>
  <c r="V40" i="5"/>
  <c r="V41" i="5"/>
  <c r="V42" i="5"/>
  <c r="V43" i="5"/>
  <c r="V44" i="5"/>
  <c r="V45" i="5"/>
  <c r="V46" i="5"/>
  <c r="V47" i="5"/>
  <c r="V48" i="5"/>
  <c r="V49" i="5"/>
  <c r="V50" i="5"/>
  <c r="V51" i="5"/>
  <c r="V52" i="5"/>
  <c r="V53" i="5"/>
  <c r="V54" i="5"/>
  <c r="V55" i="5"/>
  <c r="V56" i="5"/>
  <c r="V57" i="5"/>
  <c r="V58" i="5"/>
  <c r="V59" i="5"/>
  <c r="V60" i="5"/>
  <c r="V61" i="5"/>
  <c r="V62" i="5"/>
  <c r="V63" i="5"/>
  <c r="V64" i="5"/>
  <c r="V65" i="5"/>
  <c r="V66" i="5"/>
  <c r="V67" i="5"/>
  <c r="V68" i="5"/>
  <c r="V69" i="5"/>
  <c r="V70" i="5"/>
  <c r="V71" i="5"/>
  <c r="V72" i="5"/>
  <c r="V73" i="5"/>
  <c r="V74" i="5"/>
  <c r="V75" i="5"/>
  <c r="V76" i="5"/>
  <c r="V77" i="5"/>
  <c r="V78" i="5"/>
  <c r="V79" i="5"/>
  <c r="V80" i="5"/>
  <c r="V81" i="5"/>
  <c r="V82" i="5"/>
  <c r="V83" i="5"/>
  <c r="V84" i="5"/>
  <c r="V85" i="5"/>
  <c r="V86" i="5"/>
  <c r="V87" i="5"/>
  <c r="V88" i="5"/>
  <c r="V89" i="5"/>
  <c r="V90" i="5"/>
  <c r="V91" i="5"/>
  <c r="V92" i="5"/>
  <c r="V93" i="5"/>
  <c r="V94" i="5"/>
  <c r="V95" i="5"/>
  <c r="V96" i="5"/>
  <c r="V97" i="5"/>
  <c r="V98" i="5"/>
  <c r="V99" i="5"/>
  <c r="V100" i="5"/>
  <c r="V101" i="5"/>
  <c r="V102" i="5"/>
  <c r="V103" i="5"/>
  <c r="V104" i="5"/>
  <c r="V105" i="5"/>
  <c r="V106" i="5"/>
  <c r="V107" i="5"/>
  <c r="V108" i="5"/>
  <c r="V109" i="5"/>
  <c r="V110" i="5"/>
  <c r="V111" i="5"/>
  <c r="V112" i="5"/>
  <c r="V113" i="5"/>
  <c r="V114" i="5"/>
  <c r="V115" i="5"/>
  <c r="V116" i="5"/>
  <c r="V117" i="5"/>
  <c r="V118" i="5"/>
  <c r="V119" i="5"/>
  <c r="V120" i="5"/>
  <c r="V121" i="5"/>
  <c r="V122" i="5"/>
  <c r="V123" i="5"/>
  <c r="V124" i="5"/>
  <c r="V125" i="5"/>
  <c r="V126" i="5"/>
  <c r="V127" i="5"/>
  <c r="V128" i="5"/>
  <c r="V129" i="5"/>
  <c r="V130" i="5"/>
  <c r="V131" i="5"/>
  <c r="V132" i="5"/>
  <c r="V133" i="5"/>
  <c r="V134" i="5"/>
  <c r="V135" i="5"/>
  <c r="V136" i="5"/>
  <c r="V137" i="5"/>
  <c r="V138" i="5"/>
  <c r="V139" i="5"/>
  <c r="V140" i="5"/>
  <c r="V141" i="5"/>
  <c r="V142" i="5"/>
  <c r="V143" i="5"/>
  <c r="V144" i="5"/>
  <c r="V145" i="5"/>
  <c r="V146" i="5"/>
  <c r="V147" i="5"/>
  <c r="V148" i="5"/>
  <c r="V149" i="5"/>
  <c r="V150" i="5"/>
  <c r="V151" i="5"/>
  <c r="V152" i="5"/>
  <c r="V153" i="5"/>
  <c r="V154" i="5"/>
  <c r="V155" i="5"/>
  <c r="V156" i="5"/>
  <c r="V157" i="5"/>
  <c r="V158" i="5"/>
  <c r="V159" i="5"/>
  <c r="V160" i="5"/>
  <c r="V161" i="5"/>
  <c r="V162" i="5"/>
  <c r="V163" i="5"/>
  <c r="V164" i="5"/>
  <c r="V165" i="5"/>
  <c r="V166" i="5"/>
  <c r="V167" i="5"/>
  <c r="V168" i="5"/>
  <c r="V169" i="5"/>
  <c r="V170" i="5"/>
  <c r="V171" i="5"/>
  <c r="V172" i="5"/>
  <c r="V173" i="5"/>
  <c r="V174" i="5"/>
  <c r="V175" i="5"/>
  <c r="V176" i="5"/>
  <c r="V177" i="5"/>
  <c r="V178" i="5"/>
  <c r="V179" i="5"/>
  <c r="V180" i="5"/>
  <c r="V181" i="5"/>
  <c r="V182" i="5"/>
  <c r="V183" i="5"/>
  <c r="V184" i="5"/>
  <c r="V185" i="5"/>
  <c r="V186" i="5"/>
  <c r="V187" i="5"/>
  <c r="V188" i="5"/>
  <c r="V189" i="5"/>
  <c r="V190" i="5"/>
  <c r="V191" i="5"/>
  <c r="V192" i="5"/>
  <c r="V193" i="5"/>
  <c r="V194" i="5"/>
  <c r="V195" i="5"/>
  <c r="V196" i="5"/>
  <c r="V197" i="5"/>
  <c r="V198" i="5"/>
  <c r="V199" i="5"/>
  <c r="V200" i="5"/>
  <c r="V201" i="5"/>
  <c r="V202" i="5"/>
  <c r="V203" i="5"/>
  <c r="V204" i="5"/>
  <c r="V205" i="5"/>
  <c r="V206" i="5"/>
  <c r="V207" i="5"/>
  <c r="V208" i="5"/>
  <c r="V209" i="5"/>
  <c r="V210" i="5"/>
  <c r="V211" i="5"/>
  <c r="V212" i="5"/>
  <c r="V213" i="5"/>
  <c r="V214" i="5"/>
  <c r="V215" i="5"/>
  <c r="V216" i="5"/>
  <c r="V217" i="5"/>
  <c r="V218" i="5"/>
  <c r="V219" i="5"/>
  <c r="V220" i="5"/>
  <c r="V221" i="5"/>
  <c r="V222" i="5"/>
  <c r="V223" i="5"/>
  <c r="V224" i="5"/>
  <c r="V225" i="5"/>
  <c r="V226" i="5"/>
  <c r="V227" i="5"/>
  <c r="V228" i="5"/>
  <c r="V229" i="5"/>
  <c r="V230" i="5"/>
  <c r="V231" i="5"/>
  <c r="V232" i="5"/>
  <c r="V233" i="5"/>
  <c r="V234" i="5"/>
  <c r="V235" i="5"/>
  <c r="V236" i="5"/>
  <c r="V237" i="5"/>
  <c r="V238" i="5"/>
  <c r="V239" i="5"/>
  <c r="V240" i="5"/>
  <c r="V241" i="5"/>
  <c r="V242" i="5"/>
  <c r="V243" i="5"/>
  <c r="V244" i="5"/>
  <c r="V245" i="5"/>
  <c r="V246" i="5"/>
  <c r="V247" i="5"/>
  <c r="V248" i="5"/>
  <c r="V249" i="5"/>
  <c r="V250" i="5"/>
  <c r="V251" i="5"/>
  <c r="V252" i="5"/>
  <c r="V253" i="5"/>
  <c r="V254" i="5"/>
  <c r="V255" i="5"/>
  <c r="V256" i="5"/>
  <c r="V257" i="5"/>
  <c r="V258" i="5"/>
  <c r="V259" i="5"/>
  <c r="V260" i="5"/>
  <c r="V261" i="5"/>
  <c r="V262" i="5"/>
  <c r="V263" i="5"/>
  <c r="V264" i="5"/>
  <c r="V265" i="5"/>
  <c r="V266" i="5"/>
  <c r="V267" i="5"/>
  <c r="V268" i="5"/>
  <c r="V269" i="5"/>
  <c r="V270" i="5"/>
  <c r="V271" i="5"/>
  <c r="V272" i="5"/>
  <c r="V273" i="5"/>
  <c r="V274" i="5"/>
  <c r="V275" i="5"/>
  <c r="V276" i="5"/>
  <c r="V277" i="5"/>
  <c r="V278" i="5"/>
  <c r="V279" i="5"/>
  <c r="V280" i="5"/>
  <c r="V281" i="5"/>
  <c r="V282" i="5"/>
  <c r="V283" i="5"/>
  <c r="V284" i="5"/>
  <c r="V285" i="5"/>
  <c r="V286" i="5"/>
  <c r="V287" i="5"/>
  <c r="V288" i="5"/>
  <c r="V289" i="5"/>
  <c r="V290" i="5"/>
  <c r="V291" i="5"/>
  <c r="V292" i="5"/>
  <c r="V293" i="5"/>
  <c r="V294" i="5"/>
  <c r="V295" i="5"/>
  <c r="V296" i="5"/>
  <c r="V297" i="5"/>
  <c r="V298" i="5"/>
  <c r="V299" i="5"/>
  <c r="V300" i="5"/>
  <c r="V301" i="5"/>
  <c r="V302" i="5"/>
  <c r="V303" i="5"/>
  <c r="V304" i="5"/>
  <c r="V305" i="5"/>
  <c r="V306" i="5"/>
  <c r="V307" i="5"/>
  <c r="V308" i="5"/>
  <c r="V309" i="5"/>
  <c r="V9" i="5"/>
  <c r="W10" i="5"/>
  <c r="W11" i="5"/>
  <c r="W12" i="5"/>
  <c r="W13" i="5"/>
  <c r="W14" i="5"/>
  <c r="W16" i="5"/>
  <c r="W17" i="5"/>
  <c r="W18" i="5"/>
  <c r="W19" i="5"/>
  <c r="A10" i="10" a="1"/>
  <c r="A10" i="10" s="1"/>
  <c r="B10" i="10" a="1"/>
  <c r="B10" i="10" s="1"/>
  <c r="C10" i="10" a="1"/>
  <c r="C10" i="10" s="1"/>
  <c r="D10" i="10" a="1"/>
  <c r="D10" i="10" s="1"/>
  <c r="E10" i="10" a="1"/>
  <c r="E10" i="10" s="1"/>
  <c r="F10" i="10" a="1"/>
  <c r="F10" i="10" s="1"/>
  <c r="G10" i="10" a="1"/>
  <c r="G10" i="10" s="1"/>
  <c r="E22" i="10" a="1"/>
  <c r="E22" i="10" s="1"/>
  <c r="D22" i="10" a="1"/>
  <c r="D22" i="10" s="1"/>
  <c r="C22" i="10" a="1"/>
  <c r="C22" i="10" s="1"/>
  <c r="A22" i="10" a="1"/>
  <c r="A22" i="10" s="1"/>
  <c r="I44" i="6" a="1"/>
  <c r="I44" i="6" s="1"/>
  <c r="R24" i="5"/>
  <c r="R25" i="5"/>
  <c r="R26" i="5"/>
  <c r="R23" i="5"/>
  <c r="R22" i="5"/>
  <c r="R21" i="5"/>
  <c r="R20" i="5"/>
  <c r="R19" i="5"/>
  <c r="R18" i="5"/>
  <c r="R10" i="5"/>
  <c r="R11" i="5"/>
  <c r="R12" i="5"/>
  <c r="R13" i="5"/>
  <c r="R14" i="5"/>
  <c r="R16" i="5"/>
  <c r="R17" i="5"/>
  <c r="R27" i="5"/>
  <c r="R28" i="5"/>
  <c r="R29" i="5"/>
  <c r="R30" i="5"/>
  <c r="R31" i="5"/>
  <c r="R32" i="5"/>
  <c r="R33" i="5"/>
  <c r="R3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152" i="5"/>
  <c r="R153" i="5"/>
  <c r="R154" i="5"/>
  <c r="R155" i="5"/>
  <c r="R156" i="5"/>
  <c r="R157" i="5"/>
  <c r="R158" i="5"/>
  <c r="R159" i="5"/>
  <c r="R160" i="5"/>
  <c r="R161" i="5"/>
  <c r="R162" i="5"/>
  <c r="R163" i="5"/>
  <c r="R164" i="5"/>
  <c r="R165" i="5"/>
  <c r="R166" i="5"/>
  <c r="R167" i="5"/>
  <c r="R168" i="5"/>
  <c r="R169" i="5"/>
  <c r="R170" i="5"/>
  <c r="R171" i="5"/>
  <c r="R172" i="5"/>
  <c r="R173" i="5"/>
  <c r="R174" i="5"/>
  <c r="R175" i="5"/>
  <c r="R176" i="5"/>
  <c r="R177" i="5"/>
  <c r="R178" i="5"/>
  <c r="R179" i="5"/>
  <c r="R180" i="5"/>
  <c r="R181" i="5"/>
  <c r="R182" i="5"/>
  <c r="R183" i="5"/>
  <c r="R184" i="5"/>
  <c r="R185" i="5"/>
  <c r="R186" i="5"/>
  <c r="R187" i="5"/>
  <c r="R188" i="5"/>
  <c r="R189" i="5"/>
  <c r="R190" i="5"/>
  <c r="R191" i="5"/>
  <c r="R192" i="5"/>
  <c r="R193" i="5"/>
  <c r="R194" i="5"/>
  <c r="R195" i="5"/>
  <c r="R196" i="5"/>
  <c r="R197" i="5"/>
  <c r="R198" i="5"/>
  <c r="R199" i="5"/>
  <c r="R200" i="5"/>
  <c r="R201" i="5"/>
  <c r="R202" i="5"/>
  <c r="R203" i="5"/>
  <c r="R204" i="5"/>
  <c r="R205" i="5"/>
  <c r="R206" i="5"/>
  <c r="R207" i="5"/>
  <c r="R208" i="5"/>
  <c r="R209" i="5"/>
  <c r="R210" i="5"/>
  <c r="R211" i="5"/>
  <c r="R212" i="5"/>
  <c r="R213" i="5"/>
  <c r="R214" i="5"/>
  <c r="R215" i="5"/>
  <c r="R216" i="5"/>
  <c r="R217" i="5"/>
  <c r="R218" i="5"/>
  <c r="R219" i="5"/>
  <c r="R220" i="5"/>
  <c r="R221" i="5"/>
  <c r="R222" i="5"/>
  <c r="R223" i="5"/>
  <c r="R224" i="5"/>
  <c r="R225" i="5"/>
  <c r="R226" i="5"/>
  <c r="R227" i="5"/>
  <c r="R228" i="5"/>
  <c r="R229" i="5"/>
  <c r="R230" i="5"/>
  <c r="R231" i="5"/>
  <c r="R232" i="5"/>
  <c r="R233" i="5"/>
  <c r="R234" i="5"/>
  <c r="R235" i="5"/>
  <c r="R236" i="5"/>
  <c r="R237" i="5"/>
  <c r="R238" i="5"/>
  <c r="R239" i="5"/>
  <c r="R240" i="5"/>
  <c r="R241" i="5"/>
  <c r="R242" i="5"/>
  <c r="R243" i="5"/>
  <c r="R244" i="5"/>
  <c r="R245" i="5"/>
  <c r="R246" i="5"/>
  <c r="R247" i="5"/>
  <c r="R248" i="5"/>
  <c r="R249" i="5"/>
  <c r="R250" i="5"/>
  <c r="R251" i="5"/>
  <c r="R252" i="5"/>
  <c r="R253" i="5"/>
  <c r="R254" i="5"/>
  <c r="R255" i="5"/>
  <c r="R256" i="5"/>
  <c r="R257" i="5"/>
  <c r="R258" i="5"/>
  <c r="R259" i="5"/>
  <c r="R260" i="5"/>
  <c r="R261" i="5"/>
  <c r="R262" i="5"/>
  <c r="R263" i="5"/>
  <c r="R264" i="5"/>
  <c r="R265" i="5"/>
  <c r="R266" i="5"/>
  <c r="R267" i="5"/>
  <c r="R268" i="5"/>
  <c r="R269" i="5"/>
  <c r="R270" i="5"/>
  <c r="R271" i="5"/>
  <c r="R272" i="5"/>
  <c r="R273" i="5"/>
  <c r="R274" i="5"/>
  <c r="R275" i="5"/>
  <c r="R276" i="5"/>
  <c r="R277" i="5"/>
  <c r="R278" i="5"/>
  <c r="R279" i="5"/>
  <c r="R280" i="5"/>
  <c r="R281" i="5"/>
  <c r="R282" i="5"/>
  <c r="R283" i="5"/>
  <c r="R284" i="5"/>
  <c r="R285" i="5"/>
  <c r="R286" i="5"/>
  <c r="R287" i="5"/>
  <c r="R288" i="5"/>
  <c r="R289" i="5"/>
  <c r="R290" i="5"/>
  <c r="R291" i="5"/>
  <c r="R292" i="5"/>
  <c r="R293" i="5"/>
  <c r="R294" i="5"/>
  <c r="R295" i="5"/>
  <c r="R296" i="5"/>
  <c r="R297" i="5"/>
  <c r="R298" i="5"/>
  <c r="R299" i="5"/>
  <c r="R300" i="5"/>
  <c r="R301" i="5"/>
  <c r="R302" i="5"/>
  <c r="R303" i="5"/>
  <c r="R304" i="5"/>
  <c r="R305" i="5"/>
  <c r="R306" i="5"/>
  <c r="R307" i="5"/>
  <c r="R308" i="5"/>
  <c r="R309" i="5"/>
  <c r="B22" i="10" a="1"/>
  <c r="B22" i="10" s="1"/>
  <c r="C44" i="6" l="1" a="1"/>
  <c r="C44" i="6" s="1"/>
  <c r="D44" i="6" a="1"/>
  <c r="D44" i="6" s="1"/>
  <c r="F44" i="6" a="1"/>
  <c r="F44" i="6" s="1"/>
  <c r="G44" i="6" a="1"/>
  <c r="G44" i="6" s="1"/>
  <c r="A43" i="10" l="1"/>
  <c r="A44" i="10"/>
  <c r="A45" i="10"/>
  <c r="A48" i="10"/>
  <c r="A49" i="10"/>
  <c r="A50" i="10"/>
  <c r="W9" i="5"/>
  <c r="H44" i="6" s="1" a="1"/>
  <c r="H44" i="6" s="1"/>
  <c r="B6" i="10"/>
  <c r="B5" i="10"/>
  <c r="B4" i="10"/>
  <c r="B3" i="10"/>
  <c r="B2" i="10"/>
  <c r="R9" i="5"/>
  <c r="E44" i="6" s="1" a="1"/>
  <c r="E44"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Åström, Johan</author>
  </authors>
  <commentList>
    <comment ref="M12" authorId="0" shapeId="0" xr:uid="{8D6AB0AC-00AD-41E4-BC25-FB3AF3546A7E}">
      <text>
        <r>
          <rPr>
            <b/>
            <sz val="9"/>
            <color indexed="81"/>
            <rFont val="Tahoma"/>
            <family val="2"/>
          </rPr>
          <t>Svenskt Vatten:</t>
        </r>
        <r>
          <rPr>
            <sz val="9"/>
            <color indexed="81"/>
            <rFont val="Tahoma"/>
            <family val="2"/>
          </rPr>
          <t xml:space="preserve">
Exempel på anteckning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Åström, Johan</author>
  </authors>
  <commentList>
    <comment ref="D7" authorId="0" shapeId="0" xr:uid="{E6BCD3E9-9FCB-4BE2-A218-70A2BECC775D}">
      <text>
        <r>
          <rPr>
            <b/>
            <sz val="9"/>
            <color indexed="81"/>
            <rFont val="Tahoma"/>
            <charset val="1"/>
          </rPr>
          <t>Svenskt Vatten:</t>
        </r>
        <r>
          <rPr>
            <sz val="9"/>
            <color indexed="81"/>
            <rFont val="Tahoma"/>
            <charset val="1"/>
          </rPr>
          <t xml:space="preserve">
Ange vem som är ansvarig.</t>
        </r>
      </text>
    </comment>
    <comment ref="D15" authorId="0" shapeId="0" xr:uid="{4D48FCC9-7D62-41F9-9875-792D56F23D8C}">
      <text>
        <r>
          <rPr>
            <b/>
            <sz val="9"/>
            <color indexed="81"/>
            <rFont val="Tahoma"/>
            <charset val="1"/>
          </rPr>
          <t>Svenskt Vatten:</t>
        </r>
        <r>
          <rPr>
            <sz val="9"/>
            <color indexed="81"/>
            <rFont val="Tahoma"/>
            <charset val="1"/>
          </rPr>
          <t xml:space="preserve">
Ange vem som är ansvarig.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Åström, Johan</author>
  </authors>
  <commentList>
    <comment ref="A15" authorId="0" shapeId="0" xr:uid="{4EF392D4-11A7-4EC0-8958-7C750EF01320}">
      <text>
        <r>
          <rPr>
            <b/>
            <sz val="9"/>
            <color indexed="81"/>
            <rFont val="Tahoma"/>
            <family val="2"/>
          </rPr>
          <t>Svenskt Vatten:</t>
        </r>
        <r>
          <rPr>
            <sz val="9"/>
            <color indexed="81"/>
            <rFont val="Tahoma"/>
            <family val="2"/>
          </rPr>
          <t xml:space="preserve">
Skalan följer exemplet i Bilaga 3 i P111 (2026). Som alternativ kan användas en tregradig skala:1-3, men tänk då på att använda en skala 1-3 även för konsekvens. </t>
        </r>
      </text>
    </comment>
    <comment ref="A22" authorId="0" shapeId="0" xr:uid="{EF7F2B26-D032-4F02-9DA8-3C387597F4E9}">
      <text>
        <r>
          <rPr>
            <b/>
            <sz val="9"/>
            <color indexed="81"/>
            <rFont val="Tahoma"/>
            <family val="2"/>
          </rPr>
          <t>Svenskt Vatten:</t>
        </r>
        <r>
          <rPr>
            <sz val="9"/>
            <color indexed="81"/>
            <rFont val="Tahoma"/>
            <family val="2"/>
          </rPr>
          <t xml:space="preserve">
Skalan följer exemplet i Bilaga 3 i P111 (2026). Som alternativ kan användas en tregradig skala:1-3, men tänk då på att använda en skala 1-3 även för sannolikhet </t>
        </r>
      </text>
    </comment>
    <comment ref="A29" authorId="0" shapeId="0" xr:uid="{AD5EC145-DAD3-42F2-9E54-6A02FBBFBABE}">
      <text>
        <r>
          <rPr>
            <b/>
            <sz val="9"/>
            <color indexed="81"/>
            <rFont val="Tahoma"/>
            <family val="2"/>
          </rPr>
          <t>Svenskt Vatten:</t>
        </r>
        <r>
          <rPr>
            <sz val="9"/>
            <color indexed="81"/>
            <rFont val="Tahoma"/>
            <family val="2"/>
          </rPr>
          <t xml:space="preserve">
Bedömning utifrån risktalet med alternativen Ja och Nej. Även alternativet "Gränsfall" kan vara relevant att ange här.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Åström, Johan</author>
  </authors>
  <commentList>
    <comment ref="A64" authorId="0" shapeId="0" xr:uid="{44209C9E-F600-4791-987E-0F8C7D68DC4C}">
      <text>
        <r>
          <rPr>
            <b/>
            <sz val="9"/>
            <color indexed="81"/>
            <rFont val="Tahoma"/>
            <family val="2"/>
          </rPr>
          <t>Svenskt Vatten:</t>
        </r>
        <r>
          <rPr>
            <sz val="9"/>
            <color indexed="81"/>
            <rFont val="Tahoma"/>
            <family val="2"/>
          </rPr>
          <t xml:space="preserve">
Dessa rutiner föreslås i P111 (2026).</t>
        </r>
      </text>
    </comment>
    <comment ref="A82" authorId="0" shapeId="0" xr:uid="{349E1A95-FEF8-4742-84FC-C19CE007FE8B}">
      <text>
        <r>
          <rPr>
            <b/>
            <sz val="9"/>
            <color indexed="81"/>
            <rFont val="Tahoma"/>
            <family val="2"/>
          </rPr>
          <t>Svenskt Vatten:</t>
        </r>
        <r>
          <rPr>
            <sz val="9"/>
            <color indexed="81"/>
            <rFont val="Tahoma"/>
            <family val="2"/>
          </rPr>
          <t xml:space="preserve">
De olika delarna där riskhändelser kan uppstå (ändra benämningen om det behövs, men behåll numrering).</t>
        </r>
      </text>
    </comment>
    <comment ref="A89" authorId="0" shapeId="0" xr:uid="{25BD3687-5E2E-445B-8D84-FCB2428CF694}">
      <text>
        <r>
          <rPr>
            <b/>
            <sz val="9"/>
            <color indexed="81"/>
            <rFont val="Tahoma"/>
            <family val="2"/>
          </rPr>
          <t>Svenskt Vatten:</t>
        </r>
        <r>
          <rPr>
            <sz val="9"/>
            <color indexed="81"/>
            <rFont val="Tahoma"/>
            <family val="2"/>
          </rPr>
          <t xml:space="preserve">
Ändras normalt inte.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Åström, Johan</author>
  </authors>
  <commentList>
    <comment ref="E7" authorId="0" shapeId="0" xr:uid="{F9C77AE4-1D2D-4BE4-B414-57D45F098F5E}">
      <text>
        <r>
          <rPr>
            <b/>
            <sz val="9"/>
            <color indexed="81"/>
            <rFont val="Tahoma"/>
            <family val="2"/>
          </rPr>
          <t>Svenskt Vatten:</t>
        </r>
        <r>
          <rPr>
            <sz val="9"/>
            <color indexed="81"/>
            <rFont val="Tahoma"/>
            <family val="2"/>
          </rPr>
          <t xml:space="preserve">
Kan ändras mörkgråa fält i fliken Princip 1a</t>
        </r>
      </text>
    </comment>
    <comment ref="H7" authorId="0" shapeId="0" xr:uid="{363388F1-5125-4581-ADFA-59D1478DF972}">
      <text>
        <r>
          <rPr>
            <b/>
            <sz val="9"/>
            <color indexed="81"/>
            <rFont val="Tahoma"/>
            <family val="2"/>
          </rPr>
          <t>Svenskt Vatten:</t>
        </r>
        <r>
          <rPr>
            <sz val="9"/>
            <color indexed="81"/>
            <rFont val="Tahoma"/>
            <family val="2"/>
          </rPr>
          <t xml:space="preserve">
Kan ändras i gråmarkerade fält i fliken Princip 1a. Infoga ytterligare kolumn till höger vid behov (markera hela kolumnen, Kopiera, Infoga kopierade celler).</t>
        </r>
      </text>
    </comment>
    <comment ref="O7" authorId="0" shapeId="0" xr:uid="{E470EAAA-86EB-42C3-84D9-6F184E460381}">
      <text>
        <r>
          <rPr>
            <b/>
            <sz val="9"/>
            <color indexed="81"/>
            <rFont val="Tahoma"/>
            <family val="2"/>
          </rPr>
          <t>Svenskt Vatten:</t>
        </r>
        <r>
          <rPr>
            <sz val="9"/>
            <color indexed="81"/>
            <rFont val="Tahoma"/>
            <family val="2"/>
          </rPr>
          <t xml:space="preserve">
Kan ändras i gråmarkerade fält i fliken Bedömningsunderlag.</t>
        </r>
      </text>
    </comment>
    <comment ref="R7" authorId="0" shapeId="0" xr:uid="{FE3FCA34-9E8A-4D03-B473-BB506F681584}">
      <text>
        <r>
          <rPr>
            <b/>
            <sz val="9"/>
            <color indexed="81"/>
            <rFont val="Tahoma"/>
            <charset val="1"/>
          </rPr>
          <t>Svenskt Vatten:</t>
        </r>
        <r>
          <rPr>
            <sz val="9"/>
            <color indexed="81"/>
            <rFont val="Tahoma"/>
            <charset val="1"/>
          </rPr>
          <t xml:space="preserve">
De vita fälten innehåller information som används i nästa flik (Princip 2-5).</t>
        </r>
      </text>
    </comment>
    <comment ref="V7" authorId="0" shapeId="0" xr:uid="{B8BAC3A5-11C8-4D7B-8E21-F8B95DEE9B54}">
      <text>
        <r>
          <rPr>
            <b/>
            <sz val="9"/>
            <color indexed="81"/>
            <rFont val="Tahoma"/>
            <charset val="1"/>
          </rPr>
          <t>Svenskt Vatten:</t>
        </r>
        <r>
          <rPr>
            <sz val="9"/>
            <color indexed="81"/>
            <rFont val="Tahoma"/>
            <charset val="1"/>
          </rPr>
          <t xml:space="preserve">
De vita fälten innehåller information som används i nästa flik (Princip 2-5).</t>
        </r>
      </text>
    </comment>
    <comment ref="W7" authorId="0" shapeId="0" xr:uid="{255C416C-F647-4E3A-BAC3-1D2B619C4E06}">
      <text>
        <r>
          <rPr>
            <b/>
            <sz val="9"/>
            <color indexed="81"/>
            <rFont val="Tahoma"/>
            <charset val="1"/>
          </rPr>
          <t>Svenskt Vatten:</t>
        </r>
        <r>
          <rPr>
            <sz val="9"/>
            <color indexed="81"/>
            <rFont val="Tahoma"/>
            <charset val="1"/>
          </rPr>
          <t xml:space="preserve">
De vita fälten innehåller information som används i nästa flik (Princip 2-5).</t>
        </r>
      </text>
    </comment>
    <comment ref="B8" authorId="0" shapeId="0" xr:uid="{658E4BFB-3D7A-4DA3-A7DB-66DC804B3A42}">
      <text>
        <r>
          <rPr>
            <b/>
            <sz val="9"/>
            <color indexed="81"/>
            <rFont val="Tahoma"/>
            <charset val="1"/>
          </rPr>
          <t>Svenskt Vatten:</t>
        </r>
        <r>
          <rPr>
            <sz val="9"/>
            <color indexed="81"/>
            <rFont val="Tahoma"/>
            <charset val="1"/>
          </rPr>
          <t xml:space="preserve">
Här kan du göra en längre beskrivning av riskhändelsen som kortfattat formulerats i kolumn A.</t>
        </r>
      </text>
    </comment>
    <comment ref="C8" authorId="0" shapeId="0" xr:uid="{952DB67D-A145-48F4-9B65-64ED6DA22684}">
      <text>
        <r>
          <rPr>
            <b/>
            <sz val="9"/>
            <color indexed="81"/>
            <rFont val="Tahoma"/>
            <family val="2"/>
          </rPr>
          <t>Svenskt Vatten:</t>
        </r>
        <r>
          <rPr>
            <sz val="9"/>
            <color indexed="81"/>
            <rFont val="Tahoma"/>
            <family val="2"/>
          </rPr>
          <t xml:space="preserve">
Kan ändras i gråmarkerade fält i fliken Princip 1a</t>
        </r>
      </text>
    </comment>
    <comment ref="P8" authorId="0" shapeId="0" xr:uid="{EC52F82A-BE00-4F3B-8002-6D01F9CA611B}">
      <text>
        <r>
          <rPr>
            <b/>
            <sz val="9"/>
            <color indexed="81"/>
            <rFont val="Tahoma"/>
            <family val="2"/>
          </rPr>
          <t>Svenskt Vatten:</t>
        </r>
        <r>
          <rPr>
            <sz val="9"/>
            <color indexed="81"/>
            <rFont val="Tahoma"/>
            <family val="2"/>
          </rPr>
          <t xml:space="preserve">
Hur troligt det är att hälsofaran når konsument, med hänsyn till befintliga förebyggande åtgärder.</t>
        </r>
      </text>
    </comment>
    <comment ref="Q8" authorId="0" shapeId="0" xr:uid="{76DABA78-434C-4D53-B1CC-937FDB18504B}">
      <text>
        <r>
          <rPr>
            <b/>
            <sz val="9"/>
            <color indexed="81"/>
            <rFont val="Tahoma"/>
            <family val="2"/>
          </rPr>
          <t>Svenskt Vatten:</t>
        </r>
        <r>
          <rPr>
            <sz val="9"/>
            <color indexed="81"/>
            <rFont val="Tahoma"/>
            <family val="2"/>
          </rPr>
          <t xml:space="preserve">
Farans skadliga hälsoeffekt för konsument.</t>
        </r>
      </text>
    </comment>
    <comment ref="R8" authorId="0" shapeId="0" xr:uid="{ED21F774-105C-43FA-A6CB-91A4BB08E257}">
      <text>
        <r>
          <rPr>
            <b/>
            <sz val="9"/>
            <color indexed="81"/>
            <rFont val="Tahoma"/>
            <family val="2"/>
          </rPr>
          <t>Svenskt Vatten:</t>
        </r>
        <r>
          <rPr>
            <sz val="9"/>
            <color indexed="81"/>
            <rFont val="Tahoma"/>
            <family val="2"/>
          </rPr>
          <t xml:space="preserve">
Se till att alla rader innehåller funktionen (aktuellt om du infogar egna rader)</t>
        </r>
      </text>
    </comment>
    <comment ref="U8" authorId="0" shapeId="0" xr:uid="{E45D6E9E-B7D6-4E03-9849-41AEC227F538}">
      <text>
        <r>
          <rPr>
            <b/>
            <sz val="9"/>
            <color indexed="81"/>
            <rFont val="Tahoma"/>
            <family val="2"/>
          </rPr>
          <t>Svenskt Vatten:</t>
        </r>
        <r>
          <rPr>
            <sz val="9"/>
            <color indexed="81"/>
            <rFont val="Tahoma"/>
            <family val="2"/>
          </rPr>
          <t xml:space="preserve">
Ange åtgärder som inte finns för närvarande, men som vore lämpliga.</t>
        </r>
      </text>
    </comment>
    <comment ref="V8" authorId="0" shapeId="0" xr:uid="{C9D216B3-8AF8-4DD1-AB26-46056D1D137F}">
      <text>
        <r>
          <rPr>
            <b/>
            <sz val="9"/>
            <color indexed="81"/>
            <rFont val="Tahoma"/>
            <family val="2"/>
          </rPr>
          <t>Svenskt Vatten:</t>
        </r>
        <r>
          <rPr>
            <sz val="9"/>
            <color indexed="81"/>
            <rFont val="Tahoma"/>
            <family val="2"/>
          </rPr>
          <t xml:space="preserve">
Se till att alla rader innehåller funktionen (aktuellt om du infogar egna rader)</t>
        </r>
      </text>
    </comment>
    <comment ref="W8" authorId="0" shapeId="0" xr:uid="{CDA6F9E1-0E38-4D42-AB24-1040713E5510}">
      <text>
        <r>
          <rPr>
            <b/>
            <sz val="9"/>
            <color indexed="81"/>
            <rFont val="Tahoma"/>
            <family val="2"/>
          </rPr>
          <t>Svenskt Vatten:</t>
        </r>
        <r>
          <rPr>
            <sz val="9"/>
            <color indexed="81"/>
            <rFont val="Tahoma"/>
            <family val="2"/>
          </rPr>
          <t xml:space="preserve">
Se till att alla rader innehåller funktionen (aktuellt om du infogar egna rader)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Åström, Johan</author>
  </authors>
  <commentList>
    <comment ref="J2" authorId="0" shapeId="0" xr:uid="{D91F2475-87D5-4D38-BFE4-F6A67844E7BC}">
      <text>
        <r>
          <rPr>
            <b/>
            <sz val="9"/>
            <color indexed="81"/>
            <rFont val="Tahoma"/>
            <family val="2"/>
          </rPr>
          <t>Svenskt Vatten:</t>
        </r>
        <r>
          <rPr>
            <sz val="9"/>
            <color indexed="81"/>
            <rFont val="Tahoma"/>
            <family val="2"/>
          </rPr>
          <t xml:space="preserve">
Möjlighet att komplettera med eget svarsalternativ i tomma rutor.</t>
        </r>
      </text>
    </comment>
    <comment ref="P7" authorId="0" shapeId="0" xr:uid="{83138CD1-037D-4267-95FF-B370F23F72DA}">
      <text>
        <r>
          <rPr>
            <b/>
            <sz val="9"/>
            <color indexed="81"/>
            <rFont val="Tahoma"/>
            <charset val="1"/>
          </rPr>
          <t>Svenskt Vatten:</t>
        </r>
        <r>
          <rPr>
            <sz val="9"/>
            <color indexed="81"/>
            <rFont val="Tahoma"/>
            <charset val="1"/>
          </rPr>
          <t xml:space="preserve">
Princip 3-5 fylls i enbart för de rader där en kritisk styrpunkt identifierats.</t>
        </r>
      </text>
    </comment>
    <comment ref="N8" authorId="0" shapeId="0" xr:uid="{BE79BA38-69FC-4366-9013-2A0EB25EB5CA}">
      <text>
        <r>
          <rPr>
            <b/>
            <sz val="9"/>
            <color indexed="81"/>
            <rFont val="Tahoma"/>
            <charset val="1"/>
          </rPr>
          <t>Svenskt Vatten:</t>
        </r>
        <r>
          <rPr>
            <sz val="9"/>
            <color indexed="81"/>
            <rFont val="Tahoma"/>
            <charset val="1"/>
          </rPr>
          <t xml:space="preserve">
Kritisk styrpunkt: en funktion (process eller beredningssteg) som är kritisk och nödvändig för att förebygga, eliminera eller reducera hälsofaror som i faroanalysen bedöms kräva åtgärd. </t>
        </r>
      </text>
    </comment>
    <comment ref="J9" authorId="0" shapeId="0" xr:uid="{6B5DE7DF-5932-49AF-82CB-15EB8E5561AD}">
      <text>
        <r>
          <rPr>
            <b/>
            <sz val="9"/>
            <color indexed="81"/>
            <rFont val="Tahoma"/>
            <charset val="1"/>
          </rPr>
          <t>Svenskt Vatten:</t>
        </r>
        <r>
          <rPr>
            <sz val="9"/>
            <color indexed="81"/>
            <rFont val="Tahoma"/>
            <charset val="1"/>
          </rPr>
          <t xml:space="preserve">
Vid råvattnets intagspunkt eller senare i process eller distribution. Online-övervakning som är relevant för hälsofaran.</t>
        </r>
      </text>
    </comment>
    <comment ref="K9" authorId="0" shapeId="0" xr:uid="{93049E7A-D088-40BB-98F3-091A586DF69B}">
      <text>
        <r>
          <rPr>
            <b/>
            <sz val="9"/>
            <color indexed="81"/>
            <rFont val="Tahoma"/>
            <charset val="1"/>
          </rPr>
          <t>Svenskt Vatten:</t>
        </r>
        <r>
          <rPr>
            <sz val="9"/>
            <color indexed="81"/>
            <rFont val="Tahoma"/>
            <charset val="1"/>
          </rPr>
          <t xml:space="preserve">
Lämna rutan tom om det redan finns online-övervakning.</t>
        </r>
      </text>
    </comment>
    <comment ref="L9" authorId="0" shapeId="0" xr:uid="{42E7D6B5-6A5C-4ECB-BCD1-CEEAFF1215AB}">
      <text>
        <r>
          <rPr>
            <b/>
            <sz val="9"/>
            <color indexed="81"/>
            <rFont val="Tahoma"/>
            <family val="2"/>
          </rPr>
          <t>Svenskt Vatten:</t>
        </r>
        <r>
          <rPr>
            <sz val="9"/>
            <color indexed="81"/>
            <rFont val="Tahoma"/>
            <family val="2"/>
          </rPr>
          <t xml:space="preserve">
Använd Beslutsträdet</t>
        </r>
      </text>
    </comment>
    <comment ref="M9" authorId="0" shapeId="0" xr:uid="{2EAB1A66-3617-4D54-B496-6DD5A1B286CD}">
      <text>
        <r>
          <rPr>
            <b/>
            <sz val="9"/>
            <color indexed="81"/>
            <rFont val="Tahoma"/>
            <family val="2"/>
          </rPr>
          <t>Svenskt Vatten:</t>
        </r>
        <r>
          <rPr>
            <sz val="9"/>
            <color indexed="81"/>
            <rFont val="Tahoma"/>
            <family val="2"/>
          </rPr>
          <t xml:space="preserve">
Vid behov notera utfallet i respektive steg. Exempel:  Nej-Ja-Ja-Kritisk styrpunkt</t>
        </r>
      </text>
    </comment>
    <comment ref="Q9" authorId="0" shapeId="0" xr:uid="{EF49D94C-C650-4E98-88E7-0553CD9BE74A}">
      <text>
        <r>
          <rPr>
            <b/>
            <sz val="9"/>
            <color indexed="81"/>
            <rFont val="Tahoma"/>
            <charset val="1"/>
          </rPr>
          <t>Svenskt Vatten:</t>
        </r>
        <r>
          <rPr>
            <sz val="9"/>
            <color indexed="81"/>
            <rFont val="Tahoma"/>
            <charset val="1"/>
          </rPr>
          <t xml:space="preserve">
Av parametrar som övervakas, ange vilka som är kritiska styrparametrar.</t>
        </r>
      </text>
    </comment>
    <comment ref="R9" authorId="0" shapeId="0" xr:uid="{A6158811-A5BC-4139-A5BE-BD94F7B9AC9F}">
      <text>
        <r>
          <rPr>
            <b/>
            <sz val="9"/>
            <color indexed="81"/>
            <rFont val="Tahoma"/>
            <family val="2"/>
          </rPr>
          <t>Svenskt Vatten:</t>
        </r>
        <r>
          <rPr>
            <sz val="9"/>
            <color indexed="81"/>
            <rFont val="Tahoma"/>
            <family val="2"/>
          </rPr>
          <t xml:space="preserve">
Ange för alla parametrar i denna cell. Där det finns, ange uppmärksamhetsnivå, åtgärdsnivå och kritisk gräns.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Åström, Johan</author>
  </authors>
  <commentList>
    <comment ref="A1" authorId="0" shapeId="0" xr:uid="{7E30165A-A11A-49BB-A320-3231B271317C}">
      <text>
        <r>
          <rPr>
            <b/>
            <sz val="9"/>
            <color indexed="81"/>
            <rFont val="Tahoma"/>
            <charset val="1"/>
          </rPr>
          <t>Svenskt Vatten:</t>
        </r>
        <r>
          <rPr>
            <sz val="9"/>
            <color indexed="81"/>
            <rFont val="Tahoma"/>
            <charset val="1"/>
          </rPr>
          <t xml:space="preserve">
Använd "Radbryt text" om det är nödvändigt för att all text ska synas.</t>
        </r>
      </text>
    </comment>
    <comment ref="A9" authorId="0" shapeId="0" xr:uid="{C91F96FB-06E4-4B54-AD5B-7566EEAE8C52}">
      <text>
        <r>
          <rPr>
            <b/>
            <sz val="9"/>
            <color indexed="81"/>
            <rFont val="Tahoma"/>
            <charset val="1"/>
          </rPr>
          <t>Svenskt Vatten:</t>
        </r>
        <r>
          <rPr>
            <sz val="9"/>
            <color indexed="81"/>
            <rFont val="Tahoma"/>
            <charset val="1"/>
          </rPr>
          <t xml:space="preserve">
Noteras i flödesschemat.</t>
        </r>
      </text>
    </comment>
    <comment ref="C9" authorId="0" shapeId="0" xr:uid="{C8980937-4430-4339-80FF-EE62D1B24778}">
      <text>
        <r>
          <rPr>
            <b/>
            <sz val="9"/>
            <color indexed="81"/>
            <rFont val="Tahoma"/>
            <charset val="1"/>
          </rPr>
          <t>Svenskt Vatten:</t>
        </r>
        <r>
          <rPr>
            <sz val="9"/>
            <color indexed="81"/>
            <rFont val="Tahoma"/>
            <charset val="1"/>
          </rPr>
          <t xml:space="preserve">
Noteras i flödesschemat.</t>
        </r>
      </text>
    </comment>
    <comment ref="A52" authorId="0" shapeId="0" xr:uid="{76931A23-1765-40D6-BF8E-1402231AA650}">
      <text>
        <r>
          <rPr>
            <b/>
            <sz val="9"/>
            <color indexed="81"/>
            <rFont val="Tahoma"/>
            <family val="2"/>
          </rPr>
          <t>Svenskt Vatten:</t>
        </r>
        <r>
          <rPr>
            <sz val="9"/>
            <color indexed="81"/>
            <rFont val="Tahoma"/>
            <family val="2"/>
          </rPr>
          <t xml:space="preserve">
Exempelvis en skärmexport från driftövervakningssystemet.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<sst xmlns="http://schemas.openxmlformats.org/spreadsheetml/2006/main" count="501" uniqueCount="275">
  <si>
    <t>Deltagare</t>
  </si>
  <si>
    <t>Roll</t>
  </si>
  <si>
    <t>Upprättandedatum:</t>
  </si>
  <si>
    <t>Beredning</t>
  </si>
  <si>
    <t>Distribution</t>
  </si>
  <si>
    <t>Virus</t>
  </si>
  <si>
    <t>Vattenskyddsområde</t>
  </si>
  <si>
    <t>UV-desinfektion</t>
  </si>
  <si>
    <t>Kolfilter</t>
  </si>
  <si>
    <t>Ansvarig</t>
  </si>
  <si>
    <t>Medhjälpare</t>
  </si>
  <si>
    <t>Expertområde</t>
  </si>
  <si>
    <t>Dricksvattenproduktion</t>
  </si>
  <si>
    <t>Riskanalys</t>
  </si>
  <si>
    <t>Bakterier</t>
  </si>
  <si>
    <t>Parasiter</t>
  </si>
  <si>
    <t>Toxiner</t>
  </si>
  <si>
    <t>Kategori</t>
  </si>
  <si>
    <t>Skärande föremål</t>
  </si>
  <si>
    <t>Grupperad hälsofara</t>
  </si>
  <si>
    <t>Mikrobiologisk</t>
  </si>
  <si>
    <t>Kemisk</t>
  </si>
  <si>
    <t>Fysisk</t>
  </si>
  <si>
    <t>MBA</t>
  </si>
  <si>
    <t>Bedömningsunderlag</t>
  </si>
  <si>
    <t>PFAS</t>
  </si>
  <si>
    <t>Princip 1a: Identifiera faror</t>
  </si>
  <si>
    <t>Princip 1b: Beskriva faror</t>
  </si>
  <si>
    <t>Erfarenhetsmässigt</t>
  </si>
  <si>
    <t>Sannolikhet</t>
  </si>
  <si>
    <t>Konsekvens</t>
  </si>
  <si>
    <t>Riskbedömning:</t>
  </si>
  <si>
    <t>Risktal</t>
  </si>
  <si>
    <t>Ja</t>
  </si>
  <si>
    <t>Nej</t>
  </si>
  <si>
    <t>Är risken acceptabel?</t>
  </si>
  <si>
    <t>Innebörd</t>
  </si>
  <si>
    <t>Kommentar</t>
  </si>
  <si>
    <t>Råvattentäkt</t>
  </si>
  <si>
    <t>Hälsofarans ursprung</t>
  </si>
  <si>
    <t>Mikrobiologisk generellt</t>
  </si>
  <si>
    <t>Kemisk generellt</t>
  </si>
  <si>
    <t>Orsak till hälsofara (riskhändelse)</t>
  </si>
  <si>
    <t>Identifiera kritiska styrpunkter</t>
  </si>
  <si>
    <t>Finns online-övervakning?</t>
  </si>
  <si>
    <t>Är det motiverat att införa?</t>
  </si>
  <si>
    <t>Yrkestitel</t>
  </si>
  <si>
    <t>Konsult</t>
  </si>
  <si>
    <t>Datum för senaste revidering:</t>
  </si>
  <si>
    <t>Bedömningsunderlag för hälsofaror och klassning av risk</t>
  </si>
  <si>
    <t>Tungmetaller</t>
  </si>
  <si>
    <t>1. Råvatten</t>
  </si>
  <si>
    <t>Kategori hälsofara</t>
  </si>
  <si>
    <t>Befintliga åtgärder</t>
  </si>
  <si>
    <t>Finns här en kritisk styrpunkt?</t>
  </si>
  <si>
    <t>Tillgängliga rutiner eller andra grundförutsättningar</t>
  </si>
  <si>
    <t>Utbildning</t>
  </si>
  <si>
    <t>Personlig hygien</t>
  </si>
  <si>
    <t>Mottagning av produkter</t>
  </si>
  <si>
    <t>Förhindra kontaminering</t>
  </si>
  <si>
    <t>Intern märkning och transport av kemikalier</t>
  </si>
  <si>
    <t>Avfall</t>
  </si>
  <si>
    <t>Skadedjurskontroll</t>
  </si>
  <si>
    <t>Rengöring och ordning</t>
  </si>
  <si>
    <t>Underhåll</t>
  </si>
  <si>
    <t>Driftinstruktioner</t>
  </si>
  <si>
    <t>Klagomål</t>
  </si>
  <si>
    <t>Informationsutbyte</t>
  </si>
  <si>
    <t>Vilken övervakning sker idag?</t>
  </si>
  <si>
    <t>Fastställ kritiska styrparametrar</t>
  </si>
  <si>
    <t>Fastställ kritiska gränser</t>
  </si>
  <si>
    <t>Finns relevant online-övervakning</t>
  </si>
  <si>
    <t>Finns det rutin för larmhantering?</t>
  </si>
  <si>
    <t>Vad ska göras om kritisk gräns överskrids?</t>
  </si>
  <si>
    <t>Finns checklista?</t>
  </si>
  <si>
    <t>Provtagningar råvatten</t>
  </si>
  <si>
    <t>Provtagningar dricksvatten</t>
  </si>
  <si>
    <t>Mycket allvarlig</t>
  </si>
  <si>
    <t>Allvarlig</t>
  </si>
  <si>
    <t>Måttligt allvarlig</t>
  </si>
  <si>
    <t>Något förhöjd</t>
  </si>
  <si>
    <t>Låg</t>
  </si>
  <si>
    <t>Jord</t>
  </si>
  <si>
    <t>Flockning och separation</t>
  </si>
  <si>
    <t>3. Vattenverksbyggnaden</t>
  </si>
  <si>
    <t>Skräp och damm</t>
  </si>
  <si>
    <t>Hur avgörs när styrpunkten åter är under kontroll?</t>
  </si>
  <si>
    <t>Specifika hälsofaror</t>
  </si>
  <si>
    <t>Grupperade hälsofaror</t>
  </si>
  <si>
    <t>Befintliga åtgärder som minskar hälsofaran:</t>
  </si>
  <si>
    <t xml:space="preserve">Beskriv riskhändelser i text och genom val i rullgardinsmenyerna. </t>
  </si>
  <si>
    <t>Princip 2-5</t>
  </si>
  <si>
    <t>Resultat av analysen i Princip 1 visas i den nedre tabellen, sorterat utifrån Kategori och Hälsofarans ursprung</t>
  </si>
  <si>
    <t xml:space="preserve">Princip 2: </t>
  </si>
  <si>
    <t>Princip 3:</t>
  </si>
  <si>
    <t>Tillräckligt kort tid till åtgärd?</t>
  </si>
  <si>
    <t>Fastställa kritiska gränser</t>
  </si>
  <si>
    <t>Princip 4:</t>
  </si>
  <si>
    <t>Övervaka kritiska styrpunkter</t>
  </si>
  <si>
    <t>Princip 5:</t>
  </si>
  <si>
    <t>Fastställa korrigerande åtgärder</t>
  </si>
  <si>
    <t xml:space="preserve">Mycket hög </t>
  </si>
  <si>
    <t xml:space="preserve">Kan hända varje dag, nästan oundvikligt </t>
  </si>
  <si>
    <t>Inhägnat brunnsområde</t>
  </si>
  <si>
    <t>4. Beredningssteg</t>
  </si>
  <si>
    <t>5. Distributionsnätet</t>
  </si>
  <si>
    <t>Driftstatistik</t>
  </si>
  <si>
    <t xml:space="preserve">Kommun:
</t>
  </si>
  <si>
    <t>Gråmarkerade fält justeras.</t>
  </si>
  <si>
    <t xml:space="preserve">Referens: Svenskt Vatten (2026): Handbok för egenkontroll och faroanalys vid produktion och distribution av dricksvatten. P111. Stockholm. Svenskt Vatten: 76 sidor.
</t>
  </si>
  <si>
    <t>Anvisningar till mall för faroanalys med HACCP</t>
  </si>
  <si>
    <t>Flik</t>
  </si>
  <si>
    <t>Princip 1a</t>
  </si>
  <si>
    <t>Princip 1b</t>
  </si>
  <si>
    <t>Beslutsträd</t>
  </si>
  <si>
    <t>Beslutsträd för identifiering av kritiska styrpunkter</t>
  </si>
  <si>
    <t>Definiera skalor för bedömning av sannolikhet och konsekvens.</t>
  </si>
  <si>
    <t>I anteckningar till olika celler ges specifika instruktioner och tips, läs dessa genom att ställa muspekaren över celler som har rödmarkerat hörn.</t>
  </si>
  <si>
    <t>Klorering</t>
  </si>
  <si>
    <r>
      <t xml:space="preserve">I </t>
    </r>
    <r>
      <rPr>
        <i/>
        <sz val="11"/>
        <color theme="1"/>
        <rFont val="Aptos Narrow"/>
        <family val="2"/>
        <scheme val="minor"/>
      </rPr>
      <t>kursiv stil</t>
    </r>
    <r>
      <rPr>
        <sz val="11"/>
        <color theme="1"/>
        <rFont val="Aptos Narrow"/>
        <family val="2"/>
        <scheme val="minor"/>
      </rPr>
      <t xml:space="preserve"> anges generella instruktioner.</t>
    </r>
  </si>
  <si>
    <t>Ange vad som kan vara hälsofarans ursprung. Låt angiven text stå, eller justera.</t>
  </si>
  <si>
    <t>Ange specifika hälsofaror och hur dessa ska grupperas. Låt angiven text stå, eller justera.</t>
  </si>
  <si>
    <t>Ange tillgängliga rutiner och andra grundförutsättningar.  Låt angiven text stå, eller justera.</t>
  </si>
  <si>
    <t>Ange befintliga åtgärder i vattentäkt, beredning och distribution som kan reducera hälsofaror.  Låt angiven text stå, eller justera.</t>
  </si>
  <si>
    <t>Bedöm om risken är acceptabel</t>
  </si>
  <si>
    <t>Acceptabel med befintliga åtgärder?</t>
  </si>
  <si>
    <t>Innehåll och anvisningar</t>
  </si>
  <si>
    <t>Välj riskhändelser för den vidare analysen genom att kopiera valda rader från den nedre tabellen och klistra in i den övre tabellen.</t>
  </si>
  <si>
    <t>Figur 1 i Bilaga 2 i P111.</t>
  </si>
  <si>
    <t>Kritiska styrpunkter</t>
  </si>
  <si>
    <t>Korrigerande åtgärder</t>
  </si>
  <si>
    <t>Svarsalternativ för respektive fråga nedan:</t>
  </si>
  <si>
    <t>Kritiska gränser</t>
  </si>
  <si>
    <t>Verifiering</t>
  </si>
  <si>
    <t>Dokumentation och journaler</t>
  </si>
  <si>
    <t>Beskriv hur dokumentation sparas (minst 6 år).</t>
  </si>
  <si>
    <t>Förbättringsåtgärder</t>
  </si>
  <si>
    <t>De olika principerna i en HACCP med de huvudsakliga delarna inom respektive princip (figur 2.1, P111):</t>
  </si>
  <si>
    <t>Namn Namnsson</t>
  </si>
  <si>
    <t>Processingenjör</t>
  </si>
  <si>
    <t>Driftingenjör</t>
  </si>
  <si>
    <t>Princip 6: Verifiera</t>
  </si>
  <si>
    <t>Princip 7: Dokumentation och journaler</t>
  </si>
  <si>
    <t>Rutiner/ grundförutsättningar</t>
  </si>
  <si>
    <t>2. Beredningskemikalie</t>
  </si>
  <si>
    <t>Princip 2-5: Identifiera kritiska styrpunkter mm.</t>
  </si>
  <si>
    <t>Acceptabel utan befintliga åtgärder?</t>
  </si>
  <si>
    <t>Om ja, vilken?</t>
  </si>
  <si>
    <t>Om nej, ange…</t>
  </si>
  <si>
    <t>Viktig rutin eller annan grundförutsättning</t>
  </si>
  <si>
    <t>Beslutsträdet, notering</t>
  </si>
  <si>
    <t>Process eller beredningssteg</t>
  </si>
  <si>
    <t>Namn på kommunen</t>
  </si>
  <si>
    <t>Allmän information</t>
  </si>
  <si>
    <t>Arbeta vidare med den övre tabellen för att identifiera kritiska styrnpunkter och fastställa kritiska gränser. Beskriv hur dessa övervakas samt korrigerande åtgärder.</t>
  </si>
  <si>
    <t>Princip 6-7</t>
  </si>
  <si>
    <t>Här finns även en mindre version av beslutsträdet (se även separat flik Beslutsträd).</t>
  </si>
  <si>
    <t>Resultat med flödesschema</t>
  </si>
  <si>
    <t>Listan uppdateras automatiskt utifrån vad som fylls i under Princip 2-5 och Princip 6-7 och behöver inte skrivas manuellt.</t>
  </si>
  <si>
    <t>Flödesschema klistras in, där det är möjligt att pricka in var styrpunkterna ligger.</t>
  </si>
  <si>
    <t>Flödesschema med kritiska styrpunkter</t>
  </si>
  <si>
    <t>Utskriftsdatum</t>
  </si>
  <si>
    <t>Referens (om relevant)</t>
  </si>
  <si>
    <t>Kan leda till akut hälsoeffekt för alla användare i hela försörjningsområdet</t>
  </si>
  <si>
    <t>Kan leda till flera prover där gränsvärden överskrids i utgående dricksvatten som påverkar användare i försörjningsområdet</t>
  </si>
  <si>
    <t>Kan leda till enstaka prover där gränsvärden överskrids i utgående dricksvatten</t>
  </si>
  <si>
    <t>Enstaka avvikelser i mikrobiologisk vattenkvalitet förekommer (dock utan att gränsvärden överskrids)</t>
  </si>
  <si>
    <t>Inga avvikelser undantaget enstaka avvikelser i kemisk vattenkvalitet (dock utan att gränsvärden överskrids)</t>
  </si>
  <si>
    <t>Ändra inte kolumnrubrikerna, dessa behövs för sorteringen i efterföljande flikar.</t>
  </si>
  <si>
    <t>Pollen</t>
  </si>
  <si>
    <t>Bekämpningsmedel</t>
  </si>
  <si>
    <t>Närsalter</t>
  </si>
  <si>
    <t>Petroleumprodukter</t>
  </si>
  <si>
    <t>Klor</t>
  </si>
  <si>
    <t>Desinfektionsbiprodukter</t>
  </si>
  <si>
    <t>Läkemedelsrester</t>
  </si>
  <si>
    <t>Avloppsutsläpp</t>
  </si>
  <si>
    <t>Justera till att stämma överens med det aktuella systemet som ska bedömas.</t>
  </si>
  <si>
    <t>Utebliven fällningskemikalie</t>
  </si>
  <si>
    <t>Fysisk generellt</t>
  </si>
  <si>
    <t>Låt stå!</t>
  </si>
  <si>
    <t>Ersätt nuvarande skydd</t>
  </si>
  <si>
    <t>Överväg annan doseringspump</t>
  </si>
  <si>
    <t>3. Markera en tom rad i den övre tabellen, klistra in med alternativet Värden (ingår i Klistra in special). Ta fram dolda rader vid behov, ytterligare rader kan infogas.</t>
  </si>
  <si>
    <t>Ändras normalt inte, men möjligheten finns.</t>
  </si>
  <si>
    <t xml:space="preserve"> </t>
  </si>
  <si>
    <t>Grund för beräkning av risktal</t>
  </si>
  <si>
    <t>Mikroorganismer, ämnen eller fysiska partiklar som kan orsaka negativa hälsoeffekter.</t>
  </si>
  <si>
    <t>Befintliga förebyggande åtgärder som minskar hälsofaror, från råvattentäkt till distribution</t>
  </si>
  <si>
    <t>Informationen i mörkgråa fält används lägre fram i analysen (som valbara alternativ i rullgardinsmenyer). Ljusgråa fält är för dina egna kommentarer och noteringar.</t>
  </si>
  <si>
    <t>Indelning för att ange hälsofarans ursprung och kategori av hälsofara</t>
  </si>
  <si>
    <t>En och samma riskhändelse kan innefatta olika kategori och grupp av hälsofara. Kopiera gärna vald ifylld rad, välj Infoga kopierade celler, därefter justera för att beskriva de olika hälsofarorna.</t>
  </si>
  <si>
    <t>Riskhändelserna från Princip 1b visas i den nedre tabellen, sorterade utifrån Kategori och Hälsofarans ursprung.</t>
  </si>
  <si>
    <t>Mikrobiologisk generellt, Kemisk generellt, Jord</t>
  </si>
  <si>
    <t>Läckande lucka vid lågreservoar</t>
  </si>
  <si>
    <t>Ja - ingen kritisk styrpunkt</t>
  </si>
  <si>
    <t>Turbiditet</t>
  </si>
  <si>
    <t>Turbiditet och pH utgående</t>
  </si>
  <si>
    <t>Öka fällningsdosen</t>
  </si>
  <si>
    <t>Ytterligare beskrivning av åtgärder</t>
  </si>
  <si>
    <t>Beskriv rutiner för verifiering, validering och revidering, samt dokumentation och journaler.</t>
  </si>
  <si>
    <t>Nej - Ja - Ja - kritisk styrpunkt</t>
  </si>
  <si>
    <t>2. Kopiera färgmarkerad rad (en eller flera) genom att klicka i vänstermarginalen och välja Kopiera.</t>
  </si>
  <si>
    <t>I detta steg arbetar du vidare med de befintliga åtgärder (process eller beredningssteg) som eventuellt kan utgöra kritiska styrpunkter. Gör så här:</t>
  </si>
  <si>
    <t xml:space="preserve">Detta förslag till mall utgår från Handboken P111 med den arbetsgång som visas i figuren nedan. </t>
  </si>
  <si>
    <t>Se till att ha Handboken till hands för vägledning, där finns mer information och tips än vad som framgår i denna mall.</t>
  </si>
  <si>
    <t>Mörkgråa fält justeras till att överensstämma med den aktuella verksamheten och hur faroanalysen genomförs. Lämna oförändrat om texten bedöms användbar.</t>
  </si>
  <si>
    <t xml:space="preserve">Verksamhet:
</t>
  </si>
  <si>
    <t>Namn på verksamheten (vattenverk, distributionsnät)</t>
  </si>
  <si>
    <t>Vattentryck</t>
  </si>
  <si>
    <t>Hög</t>
  </si>
  <si>
    <t>Kan hända varje vecka</t>
  </si>
  <si>
    <t>Moderat</t>
  </si>
  <si>
    <t>Kan hända varje månad</t>
  </si>
  <si>
    <t>Kan hända varje år</t>
  </si>
  <si>
    <t>Ytterst låg</t>
  </si>
  <si>
    <t>Kan hända vart 10:e år</t>
  </si>
  <si>
    <t>Gråmarkerade fält justeras till att överensstämma med vad som bedöms relevant för det system som ska bedömas.</t>
  </si>
  <si>
    <t>Driftdata</t>
  </si>
  <si>
    <t>Glaspartiklar trasigt kvartsglas UV-aggregat</t>
  </si>
  <si>
    <t>Se över Underhållsrutinen avseende denna hälsofara</t>
  </si>
  <si>
    <t>Byt till ny lucka</t>
  </si>
  <si>
    <t>Kan övervakningen av bräddning förbättras?</t>
  </si>
  <si>
    <t>4. Upprepa tills alla färgmarkerade rader har kommit med i den övre tabellen. En och samma rad kan behöva kopieras flera gånger och klistras in på olika rader för att bedöma olika åtgärder/beredningssteg var för sig.</t>
  </si>
  <si>
    <t>UV-intensitet</t>
  </si>
  <si>
    <t>UV-intensitet, stickprov på transmissivitet</t>
  </si>
  <si>
    <t>400 J/m2</t>
  </si>
  <si>
    <t>Byt till nya kvartsglas</t>
  </si>
  <si>
    <t>UV-intensiteten stiger igen</t>
  </si>
  <si>
    <t>Överväg annan fällningskemikalie</t>
  </si>
  <si>
    <t>Stickprov Klor total</t>
  </si>
  <si>
    <t>Installera mätare för fritt klor</t>
  </si>
  <si>
    <t>Vid underskridande, stoppa process</t>
  </si>
  <si>
    <t>Halten fritt klor stiger till över gränsvärdet</t>
  </si>
  <si>
    <t>Nej - Ja - Nej - Ja kritisk styrpunkt</t>
  </si>
  <si>
    <t>Figur till hjälp för att identifiera kritiska styrpunkter i princip 2. Figuren visas även i fliken Princip 2-5.</t>
  </si>
  <si>
    <t>Virus, bakterier och parasiter</t>
  </si>
  <si>
    <t>0,1 FNU</t>
  </si>
  <si>
    <t>Patogener från alla tre grupperna</t>
  </si>
  <si>
    <t>≥ 0,2 mg/l, ≤ 0,4 mg/l (totalt klor)</t>
  </si>
  <si>
    <t>Fritt klor, totalt klor</t>
  </si>
  <si>
    <t>Nedre tabell (ändra ingenting här!): Resultat av analysen i Princip 1b, sorterat utifrån Kategori och Hälsofarans ursprung.</t>
  </si>
  <si>
    <r>
      <t>Vald åtgärd att bedöma om den är en kritisk styrpunkt</t>
    </r>
    <r>
      <rPr>
        <b/>
        <i/>
        <sz val="11"/>
        <color theme="1"/>
        <rFont val="Aptos Narrow"/>
        <family val="2"/>
        <scheme val="minor"/>
      </rPr>
      <t xml:space="preserve"> </t>
    </r>
    <r>
      <rPr>
        <i/>
        <sz val="11"/>
        <color theme="1"/>
        <rFont val="Aptos Narrow"/>
        <family val="2"/>
        <scheme val="minor"/>
      </rPr>
      <t>Ändra i texten till enbart en befintlig åtgärd.</t>
    </r>
  </si>
  <si>
    <t>Gödselspridning i vattenskyddsområdet</t>
  </si>
  <si>
    <t>Revidera skyddsföreskrifterna</t>
  </si>
  <si>
    <t>1. Gå igenom den nedre tabellen. Färgmarkera de rader där det finns befintliga åtgärder (process eller beredningssteg, se kolumn H) som du bedömt nödvändiga för att riskhändelsen ska vara acceptabel. Se till att täcka in alla grupper av hälsofaror.</t>
  </si>
  <si>
    <t>5. Arbeta sedan vidare med den övre tabellen. Börja med att i kolumn H ange enbart den åtgärd du vill bedöma vidare, fortsätt sedan från kolumn J och framåt (Princip 2 till 5).</t>
  </si>
  <si>
    <t>Fördjupande beskrivning av riskhändelsen</t>
  </si>
  <si>
    <t>Exempel på grundförutsättningar som hanterar riskhändelser</t>
  </si>
  <si>
    <t xml:space="preserve">Ange namn på verksamheten och kommunen, samt datum för upprättande och revidering av HACCP. </t>
  </si>
  <si>
    <t>Ange namn och beskrivning av deltagare och roller i HACCP-arbetet (bra att veta om personer byts ut).</t>
  </si>
  <si>
    <t>Om du infogar ny rad, se till att kolumnerna R, V och W innehåller funktioner. Tips: kopiera funktionen från annan cell i samma kolumn, klistra in i tom cell.</t>
  </si>
  <si>
    <t>Använd befintliga rader. Skriv in eller kopiera/klistra in.</t>
  </si>
  <si>
    <t>Exempel på förbättringsåtgärder</t>
  </si>
  <si>
    <t>Beskriv rutin för validering, eller hänvisa till aktuellt dokument. Validering kan liknas vid en revision av verksamheten och syftar till att bedöma om egenkontrollen är ändamålsenlig, det vill säga leder till produktion av säkert dricksvatten.</t>
  </si>
  <si>
    <t>Beskriv rutin för revidering, eller hänvisa till aktuellt dokument. Revidering handlar om att omarbeta faroanalysen.</t>
  </si>
  <si>
    <t>Beskriv rutin för verifiering, eller hänvisa till aktuellt dokument. Verifiering handlar om att bekräfta att förfarandena med kritiska styrpunkter och korrigerande åtgärder tillämpas som planerat i verksamheten.</t>
  </si>
  <si>
    <t>Bestäm vad som är löpande journalföring (exempelvis mät- och observationsdata vid kritiska styrpunkter, avvikelser och vidtagna korrigerande åtgärder samt utförda verifieringsåtgärder).</t>
  </si>
  <si>
    <t>Beskriv vilken information som alltid behöver hållas aktuell (exempelvis denna faroanalys, kritiska styrpunkter med kritiska gränser, övervakningsrutiner och rutiner för korrigerande åtgärder, ovannämnda rutiner för verifiering, validering och revidering).</t>
  </si>
  <si>
    <t>Resultat av HACCP: kritiska styrpunkter, grundförutsättningar och exempel på förbättringsåtgärder</t>
  </si>
  <si>
    <t xml:space="preserve">Referens: Svenskt Vatten (2026): Handbok för egenkontroll och faroanalys vid produktion och distribution av dricksvatten. P111. 
</t>
  </si>
  <si>
    <t>Stockholm. Svenskt Vatten: 76 sidor.</t>
  </si>
  <si>
    <t>Information som angetts i dessa mörkgråa fält dyker upp som valbara alternativ i rullgardinsmenyer (i Princip 1b samt i Princip 2-5).</t>
  </si>
  <si>
    <t>Ljusgråa fällt fylls i manuellt eller definieras genom val i den rullgardinsmeny som finns för den aktuella cellen.</t>
  </si>
  <si>
    <t>Beskrivning av brukare och användningsområden:</t>
  </si>
  <si>
    <t>Beskrivning av produkten dricksvatten:</t>
  </si>
  <si>
    <t>Kortfattad beskrivning av dricksvattenförsörjningen, exempelvis att det är kommunalt dricksvatten, råvattentyp, beredning, producerad eller tillhandahållen volym samt antal anslutna.</t>
  </si>
  <si>
    <t>Exempelvis kategorier som hushåll, industrier, skolor och vårdinrättningar. Beskrivningens omfattning får avgöras av dricksvattenverksamhetens storlek.</t>
  </si>
  <si>
    <t>Beskriv produkten dricksvatten (kortfattad beskrivning av dricksvattenförsörjningen), brukare och användningsområden (hushåll, industrier, skolor och vårdinrättningar)</t>
  </si>
  <si>
    <t>Eventuella exempel syftar till att visa hur mallen kan fyllas i, och ska ersättas med vad som gäller för det aktuella systemet.</t>
  </si>
  <si>
    <t>Mikrobiologisk övrigt</t>
  </si>
  <si>
    <t>Bakterier, amöbor etc. i biofilm</t>
  </si>
  <si>
    <t>Denna sammanfattning av resultatet kan skrivas ut och visas för kontrollmyndigheten, innan Princip 1b och andra flikar visas.</t>
  </si>
  <si>
    <t>Beskriv riskhändelse en per rad med början på rad 9 (i kolumn A) och beskriv sedan denna genom val i rullgardinsmenyerna (kolumn C och framåt). De behöver inte vara sorterade här, sortering görs automatiskt i nästa flik.</t>
  </si>
  <si>
    <t>Svenskt Vatten 2026-05-28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</si>
</sst>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Aptos Narrow"/>
      <family val="2"/>
      <scheme val="minor"/>
    </font>
    <font>
      <sz val="11"/>
      <color rgb="FFFF0000"/>
      <name val="Aptos Narrow"/>
      <family val="2"/>
      <scheme val="minor"/>
    </font>
    <font>
      <b/>
      <sz val="11"/>
      <color theme="1"/>
      <name val="Aptos Narrow"/>
      <family val="2"/>
      <scheme val="minor"/>
    </font>
    <font>
      <b/>
      <sz val="16"/>
      <color theme="1"/>
      <name val="Aptos Narrow"/>
      <family val="2"/>
      <scheme val="minor"/>
    </font>
    <font>
      <sz val="9"/>
      <color indexed="81"/>
      <name val="Tahoma"/>
      <family val="2"/>
    </font>
    <font>
      <b/>
      <sz val="9"/>
      <color indexed="81"/>
      <name val="Tahoma"/>
      <family val="2"/>
    </font>
    <font>
      <sz val="9"/>
      <color indexed="81"/>
      <name val="Tahoma"/>
      <charset val="1"/>
    </font>
    <font>
      <b/>
      <sz val="9"/>
      <color indexed="81"/>
      <name val="Tahoma"/>
      <charset val="1"/>
    </font>
    <font>
      <i/>
      <sz val="11"/>
      <color theme="1"/>
      <name val="Aptos Narrow"/>
      <family val="2"/>
      <scheme val="minor"/>
    </font>
    <font>
      <b/>
      <sz val="14"/>
      <color theme="1"/>
      <name val="Aptos Narrow"/>
      <family val="2"/>
      <scheme val="minor"/>
    </font>
    <font>
      <i/>
      <sz val="10"/>
      <color theme="1"/>
      <name val="Aptos Narrow"/>
      <family val="2"/>
      <scheme val="minor"/>
    </font>
    <font>
      <sz val="10"/>
      <color rgb="FFFF0000"/>
      <name val="Aptos Narrow"/>
      <family val="2"/>
      <scheme val="minor"/>
    </font>
    <font>
      <b/>
      <i/>
      <sz val="11"/>
      <color theme="1"/>
      <name val="Aptos Narrow"/>
      <family val="2"/>
      <scheme val="minor"/>
    </font>
    <font>
      <sz val="11"/>
      <name val="Aptos Narrow"/>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s>
  <borders count="14">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81">
    <xf numFmtId="0" fontId="0" fillId="0" borderId="0" xfId="0"/>
    <xf numFmtId="0" fontId="2" fillId="0" borderId="0" xfId="0" applyFont="1"/>
    <xf numFmtId="0" fontId="3" fillId="0" borderId="0" xfId="0" applyFont="1"/>
    <xf numFmtId="0" fontId="0" fillId="0" borderId="0" xfId="0" applyFill="1"/>
    <xf numFmtId="0" fontId="8" fillId="0" borderId="0" xfId="0" applyFont="1"/>
    <xf numFmtId="0" fontId="0" fillId="0" borderId="0" xfId="0" applyAlignment="1"/>
    <xf numFmtId="0" fontId="8" fillId="0" borderId="0" xfId="0" applyFont="1" applyFill="1"/>
    <xf numFmtId="0" fontId="9" fillId="0" borderId="0" xfId="0" applyFont="1"/>
    <xf numFmtId="0" fontId="0" fillId="2" borderId="2" xfId="0" applyFill="1" applyBorder="1"/>
    <xf numFmtId="0" fontId="0" fillId="3" borderId="2" xfId="0" applyFill="1" applyBorder="1"/>
    <xf numFmtId="0" fontId="0" fillId="0" borderId="0" xfId="0" applyFill="1" applyBorder="1"/>
    <xf numFmtId="0" fontId="2" fillId="0" borderId="0" xfId="0" applyFont="1" applyFill="1" applyAlignment="1">
      <alignment wrapText="1"/>
    </xf>
    <xf numFmtId="0" fontId="3" fillId="0" borderId="0" xfId="0" applyFont="1" applyProtection="1">
      <protection locked="0"/>
    </xf>
    <xf numFmtId="0" fontId="0" fillId="0" borderId="0" xfId="0" applyProtection="1">
      <protection locked="0"/>
    </xf>
    <xf numFmtId="0" fontId="8" fillId="0" borderId="0" xfId="0" applyFont="1" applyProtection="1">
      <protection locked="0"/>
    </xf>
    <xf numFmtId="0" fontId="2" fillId="0" borderId="0" xfId="0" applyFont="1" applyProtection="1">
      <protection locked="0"/>
    </xf>
    <xf numFmtId="0" fontId="2" fillId="0" borderId="0" xfId="0" applyFont="1" applyAlignment="1" applyProtection="1">
      <alignment wrapText="1"/>
      <protection locked="0"/>
    </xf>
    <xf numFmtId="0" fontId="0" fillId="0" borderId="1" xfId="0" applyBorder="1" applyProtection="1">
      <protection locked="0"/>
    </xf>
    <xf numFmtId="0" fontId="0" fillId="0" borderId="0" xfId="0" applyProtection="1"/>
    <xf numFmtId="0" fontId="2" fillId="0" borderId="0" xfId="0" applyFont="1" applyProtection="1"/>
    <xf numFmtId="0" fontId="8" fillId="0" borderId="0" xfId="0" applyFont="1" applyAlignment="1" applyProtection="1">
      <alignment horizontal="left"/>
      <protection locked="0"/>
    </xf>
    <xf numFmtId="0" fontId="2" fillId="0" borderId="0" xfId="0" applyFont="1" applyFill="1" applyAlignment="1" applyProtection="1">
      <alignment wrapText="1"/>
      <protection locked="0"/>
    </xf>
    <xf numFmtId="0" fontId="0" fillId="0" borderId="0" xfId="0" applyAlignment="1" applyProtection="1">
      <alignment wrapText="1"/>
      <protection locked="0"/>
    </xf>
    <xf numFmtId="0" fontId="0" fillId="0" borderId="0" xfId="0" applyFont="1" applyProtection="1">
      <protection locked="0"/>
    </xf>
    <xf numFmtId="0" fontId="10" fillId="0" borderId="0" xfId="0" applyFont="1" applyFill="1" applyProtection="1">
      <protection locked="0"/>
    </xf>
    <xf numFmtId="0" fontId="11" fillId="0" borderId="0" xfId="0" applyFont="1" applyAlignment="1" applyProtection="1">
      <alignment wrapText="1"/>
      <protection locked="0"/>
    </xf>
    <xf numFmtId="0" fontId="12" fillId="0" borderId="0" xfId="0" applyFont="1" applyProtection="1">
      <protection locked="0"/>
    </xf>
    <xf numFmtId="0" fontId="2" fillId="0" borderId="0" xfId="0" applyFont="1" applyFill="1" applyProtection="1"/>
    <xf numFmtId="0" fontId="0" fillId="0" borderId="0" xfId="0" applyFill="1" applyProtection="1"/>
    <xf numFmtId="0" fontId="8" fillId="0" borderId="0" xfId="0" applyFont="1" applyFill="1" applyProtection="1"/>
    <xf numFmtId="0" fontId="0" fillId="0" borderId="0" xfId="0" applyFill="1" applyAlignment="1" applyProtection="1">
      <alignment wrapText="1"/>
    </xf>
    <xf numFmtId="0" fontId="0" fillId="0" borderId="0" xfId="0" applyFill="1" applyProtection="1">
      <protection locked="0"/>
    </xf>
    <xf numFmtId="0" fontId="12" fillId="0" borderId="0" xfId="0" applyFont="1" applyFill="1" applyAlignment="1" applyProtection="1">
      <alignment wrapText="1"/>
      <protection locked="0"/>
    </xf>
    <xf numFmtId="0" fontId="2" fillId="0" borderId="0" xfId="0" applyFont="1" applyFill="1" applyAlignment="1"/>
    <xf numFmtId="0" fontId="3" fillId="0" borderId="0" xfId="0" applyFont="1" applyProtection="1"/>
    <xf numFmtId="0" fontId="1" fillId="0" borderId="0" xfId="0" applyFont="1" applyProtection="1"/>
    <xf numFmtId="0" fontId="8" fillId="0" borderId="0" xfId="0" applyFont="1" applyProtection="1"/>
    <xf numFmtId="0" fontId="2" fillId="0" borderId="0" xfId="0" applyFont="1" applyAlignment="1" applyProtection="1">
      <alignment wrapText="1"/>
    </xf>
    <xf numFmtId="0" fontId="2" fillId="0" borderId="0" xfId="0" applyFont="1" applyAlignment="1">
      <alignment wrapText="1"/>
    </xf>
    <xf numFmtId="0" fontId="0" fillId="2" borderId="2" xfId="0" applyFill="1" applyBorder="1" applyAlignment="1">
      <alignment wrapText="1"/>
    </xf>
    <xf numFmtId="0" fontId="0" fillId="0" borderId="0" xfId="0" applyAlignment="1">
      <alignment wrapText="1"/>
    </xf>
    <xf numFmtId="0" fontId="0" fillId="2" borderId="2" xfId="0" applyFill="1" applyBorder="1" applyAlignment="1">
      <alignment vertical="top" wrapText="1"/>
    </xf>
    <xf numFmtId="0" fontId="0" fillId="5" borderId="0" xfId="0" applyFill="1" applyProtection="1">
      <protection locked="0"/>
    </xf>
    <xf numFmtId="0" fontId="0" fillId="5" borderId="0" xfId="0" applyFill="1" applyProtection="1"/>
    <xf numFmtId="0" fontId="13" fillId="0" borderId="0" xfId="0" applyFont="1" applyAlignment="1">
      <alignment vertical="top"/>
    </xf>
    <xf numFmtId="0" fontId="0" fillId="0" borderId="0" xfId="0" applyAlignment="1">
      <alignment vertical="top"/>
    </xf>
    <xf numFmtId="0" fontId="0" fillId="0" borderId="0" xfId="0" quotePrefix="1" applyAlignment="1">
      <alignment vertical="top"/>
    </xf>
    <xf numFmtId="0" fontId="0" fillId="3" borderId="0" xfId="0" applyFill="1" applyBorder="1"/>
    <xf numFmtId="0" fontId="0" fillId="3" borderId="6" xfId="0" applyFill="1" applyBorder="1"/>
    <xf numFmtId="0" fontId="0" fillId="3" borderId="7" xfId="0" applyFill="1" applyBorder="1"/>
    <xf numFmtId="0" fontId="0" fillId="3" borderId="8" xfId="0" applyFill="1" applyBorder="1"/>
    <xf numFmtId="0" fontId="0" fillId="3" borderId="9" xfId="0" applyFill="1" applyBorder="1"/>
    <xf numFmtId="0" fontId="0" fillId="3" borderId="10" xfId="0" applyFill="1" applyBorder="1"/>
    <xf numFmtId="0" fontId="0" fillId="2" borderId="3" xfId="0" applyFill="1" applyBorder="1"/>
    <xf numFmtId="0" fontId="0" fillId="2" borderId="4" xfId="0" applyFill="1" applyBorder="1"/>
    <xf numFmtId="0" fontId="0" fillId="2" borderId="5" xfId="0" applyFill="1" applyBorder="1"/>
    <xf numFmtId="14" fontId="0" fillId="2" borderId="2" xfId="0" applyNumberFormat="1" applyFill="1" applyBorder="1"/>
    <xf numFmtId="0" fontId="0" fillId="2" borderId="2" xfId="0" applyFill="1" applyBorder="1" applyProtection="1">
      <protection locked="0"/>
    </xf>
    <xf numFmtId="0" fontId="0" fillId="3" borderId="2" xfId="0" applyFill="1" applyBorder="1" applyAlignment="1">
      <alignment horizontal="center" vertical="top"/>
    </xf>
    <xf numFmtId="0" fontId="0" fillId="2" borderId="2" xfId="0" applyFill="1" applyBorder="1" applyAlignment="1">
      <alignment horizontal="center" vertical="top"/>
    </xf>
    <xf numFmtId="0" fontId="8" fillId="2" borderId="6" xfId="0" applyFont="1" applyFill="1" applyBorder="1" applyAlignment="1">
      <alignment horizontal="left" vertical="top" wrapText="1"/>
    </xf>
    <xf numFmtId="0" fontId="8" fillId="2" borderId="7" xfId="0" applyFont="1" applyFill="1" applyBorder="1" applyAlignment="1">
      <alignment horizontal="left" vertical="top" wrapText="1"/>
    </xf>
    <xf numFmtId="0" fontId="8" fillId="2" borderId="8" xfId="0" applyFont="1" applyFill="1" applyBorder="1" applyAlignment="1">
      <alignment horizontal="left" vertical="top" wrapText="1"/>
    </xf>
    <xf numFmtId="0" fontId="8" fillId="2" borderId="9" xfId="0" applyFont="1" applyFill="1" applyBorder="1" applyAlignment="1">
      <alignment horizontal="left" vertical="top" wrapText="1"/>
    </xf>
    <xf numFmtId="0" fontId="8" fillId="2" borderId="0" xfId="0" applyFont="1" applyFill="1" applyBorder="1" applyAlignment="1">
      <alignment horizontal="left" vertical="top" wrapText="1"/>
    </xf>
    <xf numFmtId="0" fontId="8" fillId="2" borderId="10" xfId="0" applyFont="1" applyFill="1" applyBorder="1" applyAlignment="1">
      <alignment horizontal="left" vertical="top" wrapText="1"/>
    </xf>
    <xf numFmtId="0" fontId="8" fillId="2" borderId="11" xfId="0" applyFont="1" applyFill="1" applyBorder="1" applyAlignment="1">
      <alignment horizontal="left" vertical="top" wrapText="1"/>
    </xf>
    <xf numFmtId="0" fontId="8" fillId="2" borderId="12" xfId="0" applyFont="1" applyFill="1" applyBorder="1" applyAlignment="1">
      <alignment horizontal="left" vertical="top" wrapText="1"/>
    </xf>
    <xf numFmtId="0" fontId="8" fillId="2" borderId="13" xfId="0" applyFont="1" applyFill="1" applyBorder="1" applyAlignment="1">
      <alignment horizontal="left" vertical="top" wrapText="1"/>
    </xf>
    <xf numFmtId="14" fontId="0" fillId="2" borderId="3" xfId="0" applyNumberFormat="1" applyFill="1" applyBorder="1" applyAlignment="1">
      <alignment horizontal="center"/>
    </xf>
    <xf numFmtId="14" fontId="0" fillId="2" borderId="4" xfId="0" applyNumberFormat="1" applyFill="1" applyBorder="1" applyAlignment="1">
      <alignment horizontal="center"/>
    </xf>
    <xf numFmtId="14" fontId="0" fillId="2" borderId="5" xfId="0" applyNumberFormat="1" applyFill="1" applyBorder="1" applyAlignment="1">
      <alignment horizontal="center"/>
    </xf>
    <xf numFmtId="0" fontId="8" fillId="2" borderId="3" xfId="0" applyFont="1" applyFill="1" applyBorder="1" applyAlignment="1">
      <alignment horizontal="left" vertical="top" wrapText="1"/>
    </xf>
    <xf numFmtId="0" fontId="8" fillId="2" borderId="4" xfId="0" applyFont="1" applyFill="1" applyBorder="1" applyAlignment="1">
      <alignment horizontal="left" vertical="top" wrapText="1"/>
    </xf>
    <xf numFmtId="0" fontId="8" fillId="2" borderId="5" xfId="0" applyFont="1" applyFill="1" applyBorder="1" applyAlignment="1">
      <alignment horizontal="left" vertical="top" wrapText="1"/>
    </xf>
    <xf numFmtId="0" fontId="0" fillId="0" borderId="0" xfId="0" applyNumberFormat="1" applyFill="1" applyBorder="1" applyAlignment="1">
      <alignment horizontal="left"/>
    </xf>
    <xf numFmtId="14" fontId="0" fillId="0" borderId="0" xfId="0" applyNumberFormat="1" applyFill="1" applyBorder="1" applyAlignment="1">
      <alignment horizontal="left"/>
    </xf>
    <xf numFmtId="0" fontId="0" fillId="4" borderId="3" xfId="0" applyFont="1" applyFill="1" applyBorder="1" applyAlignment="1">
      <alignment horizontal="left" vertical="top" wrapText="1"/>
    </xf>
    <xf numFmtId="0" fontId="0" fillId="4" borderId="4" xfId="0" applyFont="1" applyFill="1" applyBorder="1" applyAlignment="1">
      <alignment horizontal="left" vertical="top" wrapText="1"/>
    </xf>
    <xf numFmtId="0" fontId="0" fillId="4" borderId="5" xfId="0" applyFont="1" applyFill="1" applyBorder="1" applyAlignment="1">
      <alignment horizontal="left" vertical="top" wrapText="1"/>
    </xf>
    <xf numFmtId="0" fontId="13"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22513</xdr:colOff>
      <xdr:row>37</xdr:row>
      <xdr:rowOff>87457</xdr:rowOff>
    </xdr:from>
    <xdr:to>
      <xdr:col>8</xdr:col>
      <xdr:colOff>423656</xdr:colOff>
      <xdr:row>72</xdr:row>
      <xdr:rowOff>35196</xdr:rowOff>
    </xdr:to>
    <xdr:pic>
      <xdr:nvPicPr>
        <xdr:cNvPr id="2" name="Bildobjekt 1">
          <a:extLst>
            <a:ext uri="{FF2B5EF4-FFF2-40B4-BE49-F238E27FC236}">
              <a16:creationId xmlns:a16="http://schemas.microsoft.com/office/drawing/2014/main" id="{FFA485CB-9BB2-4738-BC2C-47655E9ED262}"/>
            </a:ext>
          </a:extLst>
        </xdr:cNvPr>
        <xdr:cNvPicPr>
          <a:picLocks noChangeAspect="1"/>
        </xdr:cNvPicPr>
      </xdr:nvPicPr>
      <xdr:blipFill>
        <a:blip xmlns:r="http://schemas.openxmlformats.org/officeDocument/2006/relationships" r:embed="rId1"/>
        <a:stretch>
          <a:fillRect/>
        </a:stretch>
      </xdr:blipFill>
      <xdr:spPr>
        <a:xfrm>
          <a:off x="22513" y="1497157"/>
          <a:ext cx="6495238" cy="66076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10</xdr:col>
      <xdr:colOff>113886</xdr:colOff>
      <xdr:row>42</xdr:row>
      <xdr:rowOff>43679</xdr:rowOff>
    </xdr:from>
    <xdr:to>
      <xdr:col>15</xdr:col>
      <xdr:colOff>555453</xdr:colOff>
      <xdr:row>73</xdr:row>
      <xdr:rowOff>152400</xdr:rowOff>
    </xdr:to>
    <xdr:pic>
      <xdr:nvPicPr>
        <xdr:cNvPr id="2" name="Bildobjekt 1">
          <a:extLst>
            <a:ext uri="{FF2B5EF4-FFF2-40B4-BE49-F238E27FC236}">
              <a16:creationId xmlns:a16="http://schemas.microsoft.com/office/drawing/2014/main" id="{6F8868A0-7E15-41D4-9490-D3D8B4BBD1EF}"/>
            </a:ext>
          </a:extLst>
        </xdr:cNvPr>
        <xdr:cNvPicPr>
          <a:picLocks noChangeAspect="1"/>
        </xdr:cNvPicPr>
      </xdr:nvPicPr>
      <xdr:blipFill>
        <a:blip xmlns:r="http://schemas.openxmlformats.org/officeDocument/2006/relationships" r:embed="rId1"/>
        <a:stretch>
          <a:fillRect/>
        </a:stretch>
      </xdr:blipFill>
      <xdr:spPr>
        <a:xfrm>
          <a:off x="16230186" y="4930004"/>
          <a:ext cx="7080492" cy="622377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28014</xdr:colOff>
      <xdr:row>52</xdr:row>
      <xdr:rowOff>28576</xdr:rowOff>
    </xdr:from>
    <xdr:to>
      <xdr:col>6</xdr:col>
      <xdr:colOff>1885949</xdr:colOff>
      <xdr:row>74</xdr:row>
      <xdr:rowOff>123266</xdr:rowOff>
    </xdr:to>
    <xdr:sp macro="" textlink="">
      <xdr:nvSpPr>
        <xdr:cNvPr id="2" name="textruta 1">
          <a:extLst>
            <a:ext uri="{FF2B5EF4-FFF2-40B4-BE49-F238E27FC236}">
              <a16:creationId xmlns:a16="http://schemas.microsoft.com/office/drawing/2014/main" id="{BA5059C5-79A2-4221-A474-231BA49CE2CA}"/>
            </a:ext>
          </a:extLst>
        </xdr:cNvPr>
        <xdr:cNvSpPr txBox="1"/>
      </xdr:nvSpPr>
      <xdr:spPr>
        <a:xfrm>
          <a:off x="28014" y="10944226"/>
          <a:ext cx="10506635" cy="42856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0" i="1" u="none" strike="noStrike">
              <a:solidFill>
                <a:schemeClr val="dk1"/>
              </a:solidFill>
              <a:effectLst/>
              <a:latin typeface="+mn-lt"/>
              <a:ea typeface="+mn-ea"/>
              <a:cs typeface="+mn-cs"/>
            </a:rPr>
            <a:t>Flödesschema kan klistras in här.</a:t>
          </a:r>
          <a:r>
            <a:rPr lang="sv-SE">
              <a:effectLst/>
            </a:rPr>
            <a:t> </a:t>
          </a:r>
          <a:r>
            <a:rPr lang="sv-SE" sz="1100" b="0" i="1" u="none" strike="noStrike">
              <a:solidFill>
                <a:schemeClr val="dk1"/>
              </a:solidFill>
              <a:effectLst/>
              <a:latin typeface="+mn-lt"/>
              <a:ea typeface="+mn-ea"/>
              <a:cs typeface="+mn-cs"/>
            </a:rPr>
            <a:t>Schemat ska visa vattnets väg från råvattentäkt via vattenverkets olika beredningssteg och mätpunkter. </a:t>
          </a:r>
          <a:r>
            <a:rPr lang="sv-SE">
              <a:effectLst/>
            </a:rPr>
            <a:t> </a:t>
          </a:r>
          <a:r>
            <a:rPr lang="sv-SE" sz="1100" b="0" i="1" u="none" strike="noStrike">
              <a:solidFill>
                <a:schemeClr val="dk1"/>
              </a:solidFill>
              <a:effectLst/>
              <a:latin typeface="+mn-lt"/>
              <a:ea typeface="+mn-ea"/>
              <a:cs typeface="+mn-cs"/>
            </a:rPr>
            <a:t>I flödesschemat över distributionsanläggningen bör framgå anläggningar av relevans i faroanalysen (ej skalenligt). Två olika scheman kan övervägas: ett fram till utgående dricksvatten, det andra för distributionsanläggningen. </a:t>
          </a:r>
        </a:p>
        <a:p>
          <a:r>
            <a:rPr lang="sv-SE" sz="1100" b="0" i="1" u="none" strike="noStrike">
              <a:solidFill>
                <a:schemeClr val="dk1"/>
              </a:solidFill>
              <a:effectLst/>
              <a:latin typeface="+mn-lt"/>
              <a:ea typeface="+mn-ea"/>
              <a:cs typeface="+mn-cs"/>
            </a:rPr>
            <a:t>För att rita in kritiska styrpunkter och notera kritiska</a:t>
          </a:r>
          <a:r>
            <a:rPr lang="sv-SE" sz="1100" b="0" i="1" u="none" strike="noStrike" baseline="0">
              <a:solidFill>
                <a:schemeClr val="dk1"/>
              </a:solidFill>
              <a:effectLst/>
              <a:latin typeface="+mn-lt"/>
              <a:ea typeface="+mn-ea"/>
              <a:cs typeface="+mn-cs"/>
            </a:rPr>
            <a:t> styrparametrar</a:t>
          </a:r>
          <a:r>
            <a:rPr lang="sv-SE" sz="1100" b="0" i="1" u="none" strike="noStrike">
              <a:solidFill>
                <a:schemeClr val="dk1"/>
              </a:solidFill>
              <a:effectLst/>
              <a:latin typeface="+mn-lt"/>
              <a:ea typeface="+mn-ea"/>
              <a:cs typeface="+mn-cs"/>
            </a:rPr>
            <a:t>, gå på menyn Infoga och välj alternativet Former. Använd exempelvis textrutor och pilar.</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85725</xdr:colOff>
      <xdr:row>4</xdr:row>
      <xdr:rowOff>180975</xdr:rowOff>
    </xdr:from>
    <xdr:to>
      <xdr:col>13</xdr:col>
      <xdr:colOff>94258</xdr:colOff>
      <xdr:row>41</xdr:row>
      <xdr:rowOff>113427</xdr:rowOff>
    </xdr:to>
    <xdr:pic>
      <xdr:nvPicPr>
        <xdr:cNvPr id="4" name="Bildobjekt 3">
          <a:extLst>
            <a:ext uri="{FF2B5EF4-FFF2-40B4-BE49-F238E27FC236}">
              <a16:creationId xmlns:a16="http://schemas.microsoft.com/office/drawing/2014/main" id="{15E4E05A-2A39-4918-9A36-E5280B26AA74}"/>
            </a:ext>
          </a:extLst>
        </xdr:cNvPr>
        <xdr:cNvPicPr>
          <a:picLocks noChangeAspect="1"/>
        </xdr:cNvPicPr>
      </xdr:nvPicPr>
      <xdr:blipFill>
        <a:blip xmlns:r="http://schemas.openxmlformats.org/officeDocument/2006/relationships" r:embed="rId1"/>
        <a:stretch>
          <a:fillRect/>
        </a:stretch>
      </xdr:blipFill>
      <xdr:spPr>
        <a:xfrm>
          <a:off x="85725" y="1019175"/>
          <a:ext cx="7933333" cy="6980952"/>
        </a:xfrm>
        <a:prstGeom prst="rect">
          <a:avLst/>
        </a:prstGeom>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3519E-FE55-47B5-8D71-3FBC1D4A6A93}">
  <sheetPr>
    <pageSetUpPr fitToPage="1"/>
  </sheetPr>
  <dimension ref="A1:N37"/>
  <sheetViews>
    <sheetView showGridLines="0" tabSelected="1" zoomScaleNormal="100" workbookViewId="0"/>
  </sheetViews>
  <sheetFormatPr defaultRowHeight="15" x14ac:dyDescent="0.25"/>
  <cols>
    <col min="1" max="1" width="27.28515625" customWidth="1"/>
  </cols>
  <sheetData>
    <row r="1" spans="1:14" ht="21" x14ac:dyDescent="0.35">
      <c r="A1" s="2" t="s">
        <v>110</v>
      </c>
    </row>
    <row r="2" spans="1:14" x14ac:dyDescent="0.25">
      <c r="A2" s="80" t="s">
        <v>274</v>
      </c>
    </row>
    <row r="4" spans="1:14" x14ac:dyDescent="0.25">
      <c r="A4" s="5" t="s">
        <v>204</v>
      </c>
    </row>
    <row r="5" spans="1:14" x14ac:dyDescent="0.25">
      <c r="A5" s="5" t="s">
        <v>205</v>
      </c>
    </row>
    <row r="6" spans="1:14" x14ac:dyDescent="0.25">
      <c r="A6" s="5" t="s">
        <v>109</v>
      </c>
    </row>
    <row r="8" spans="1:14" x14ac:dyDescent="0.25">
      <c r="A8" s="48" t="s">
        <v>206</v>
      </c>
      <c r="B8" s="49"/>
      <c r="C8" s="49"/>
      <c r="D8" s="49"/>
      <c r="E8" s="49"/>
      <c r="F8" s="49"/>
      <c r="G8" s="49"/>
      <c r="H8" s="49"/>
      <c r="I8" s="49"/>
      <c r="J8" s="49"/>
      <c r="K8" s="49"/>
      <c r="L8" s="49"/>
      <c r="M8" s="49"/>
      <c r="N8" s="50"/>
    </row>
    <row r="9" spans="1:14" x14ac:dyDescent="0.25">
      <c r="A9" s="51" t="s">
        <v>262</v>
      </c>
      <c r="B9" s="47"/>
      <c r="C9" s="47"/>
      <c r="D9" s="47"/>
      <c r="E9" s="47"/>
      <c r="F9" s="47"/>
      <c r="G9" s="47"/>
      <c r="H9" s="47"/>
      <c r="I9" s="47"/>
      <c r="J9" s="47"/>
      <c r="K9" s="47"/>
      <c r="L9" s="47"/>
      <c r="M9" s="47"/>
      <c r="N9" s="52"/>
    </row>
    <row r="10" spans="1:14" x14ac:dyDescent="0.25">
      <c r="A10" s="53" t="s">
        <v>263</v>
      </c>
      <c r="B10" s="54"/>
      <c r="C10" s="54"/>
      <c r="D10" s="54"/>
      <c r="E10" s="54"/>
      <c r="F10" s="54"/>
      <c r="G10" s="54"/>
      <c r="H10" s="54"/>
      <c r="I10" s="54"/>
      <c r="J10" s="54"/>
      <c r="K10" s="54"/>
      <c r="L10" s="54"/>
      <c r="M10" s="54"/>
      <c r="N10" s="55"/>
    </row>
    <row r="11" spans="1:14" x14ac:dyDescent="0.25">
      <c r="A11" t="s">
        <v>119</v>
      </c>
    </row>
    <row r="12" spans="1:14" x14ac:dyDescent="0.25">
      <c r="A12" t="s">
        <v>117</v>
      </c>
    </row>
    <row r="14" spans="1:14" x14ac:dyDescent="0.25">
      <c r="A14" s="1" t="s">
        <v>111</v>
      </c>
      <c r="B14" s="1" t="s">
        <v>126</v>
      </c>
    </row>
    <row r="15" spans="1:14" x14ac:dyDescent="0.25">
      <c r="A15" s="1" t="s">
        <v>153</v>
      </c>
      <c r="B15" t="s">
        <v>249</v>
      </c>
    </row>
    <row r="16" spans="1:14" x14ac:dyDescent="0.25">
      <c r="A16" s="1"/>
      <c r="B16" t="s">
        <v>250</v>
      </c>
    </row>
    <row r="17" spans="1:2" x14ac:dyDescent="0.25">
      <c r="A17" s="1"/>
      <c r="B17" t="s">
        <v>268</v>
      </c>
    </row>
    <row r="18" spans="1:2" x14ac:dyDescent="0.25">
      <c r="A18" s="1" t="s">
        <v>24</v>
      </c>
      <c r="B18" t="s">
        <v>49</v>
      </c>
    </row>
    <row r="19" spans="1:2" x14ac:dyDescent="0.25">
      <c r="A19" s="1"/>
      <c r="B19" t="s">
        <v>116</v>
      </c>
    </row>
    <row r="20" spans="1:2" x14ac:dyDescent="0.25">
      <c r="A20" s="1" t="s">
        <v>112</v>
      </c>
      <c r="B20" t="s">
        <v>121</v>
      </c>
    </row>
    <row r="21" spans="1:2" x14ac:dyDescent="0.25">
      <c r="A21" s="1"/>
      <c r="B21" t="s">
        <v>123</v>
      </c>
    </row>
    <row r="22" spans="1:2" x14ac:dyDescent="0.25">
      <c r="A22" s="1"/>
      <c r="B22" t="s">
        <v>122</v>
      </c>
    </row>
    <row r="23" spans="1:2" x14ac:dyDescent="0.25">
      <c r="A23" s="1"/>
      <c r="B23" t="s">
        <v>120</v>
      </c>
    </row>
    <row r="24" spans="1:2" x14ac:dyDescent="0.25">
      <c r="A24" s="1" t="s">
        <v>113</v>
      </c>
      <c r="B24" t="s">
        <v>90</v>
      </c>
    </row>
    <row r="25" spans="1:2" x14ac:dyDescent="0.25">
      <c r="A25" s="1"/>
      <c r="B25" t="s">
        <v>252</v>
      </c>
    </row>
    <row r="26" spans="1:2" x14ac:dyDescent="0.25">
      <c r="A26" s="1" t="s">
        <v>91</v>
      </c>
      <c r="B26" t="s">
        <v>92</v>
      </c>
    </row>
    <row r="27" spans="1:2" x14ac:dyDescent="0.25">
      <c r="A27" s="1"/>
      <c r="B27" t="s">
        <v>127</v>
      </c>
    </row>
    <row r="28" spans="1:2" x14ac:dyDescent="0.25">
      <c r="A28" s="1"/>
      <c r="B28" t="s">
        <v>154</v>
      </c>
    </row>
    <row r="29" spans="1:2" x14ac:dyDescent="0.25">
      <c r="A29" s="1"/>
      <c r="B29" t="s">
        <v>156</v>
      </c>
    </row>
    <row r="30" spans="1:2" x14ac:dyDescent="0.25">
      <c r="A30" s="1" t="s">
        <v>155</v>
      </c>
      <c r="B30" t="s">
        <v>200</v>
      </c>
    </row>
    <row r="31" spans="1:2" x14ac:dyDescent="0.25">
      <c r="A31" s="1" t="s">
        <v>157</v>
      </c>
      <c r="B31" t="s">
        <v>259</v>
      </c>
    </row>
    <row r="32" spans="1:2" x14ac:dyDescent="0.25">
      <c r="A32" s="1"/>
      <c r="B32" t="s">
        <v>272</v>
      </c>
    </row>
    <row r="33" spans="1:2" x14ac:dyDescent="0.25">
      <c r="B33" t="s">
        <v>158</v>
      </c>
    </row>
    <row r="34" spans="1:2" x14ac:dyDescent="0.25">
      <c r="B34" t="s">
        <v>159</v>
      </c>
    </row>
    <row r="35" spans="1:2" x14ac:dyDescent="0.25">
      <c r="A35" s="1" t="s">
        <v>114</v>
      </c>
      <c r="B35" t="s">
        <v>235</v>
      </c>
    </row>
    <row r="36" spans="1:2" x14ac:dyDescent="0.25">
      <c r="A36" s="1"/>
    </row>
    <row r="37" spans="1:2" x14ac:dyDescent="0.25">
      <c r="A37" t="s">
        <v>137</v>
      </c>
    </row>
  </sheetData>
  <pageMargins left="0.7" right="0.7" top="0.75" bottom="0.75" header="0.3" footer="0.3"/>
  <pageSetup paperSize="9" scale="50" fitToHeight="0"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2DE48-2F96-4DDF-9042-D8E7C6035E1D}">
  <dimension ref="A1:D38"/>
  <sheetViews>
    <sheetView showGridLines="0" zoomScaleNormal="100" workbookViewId="0">
      <selection activeCell="A32" sqref="A32:D38"/>
    </sheetView>
  </sheetViews>
  <sheetFormatPr defaultRowHeight="15" x14ac:dyDescent="0.25"/>
  <cols>
    <col min="1" max="1" width="28.85546875" customWidth="1"/>
    <col min="2" max="4" width="21.85546875" customWidth="1"/>
  </cols>
  <sheetData>
    <row r="1" spans="1:4" ht="21" x14ac:dyDescent="0.35">
      <c r="A1" s="2" t="s">
        <v>153</v>
      </c>
    </row>
    <row r="2" spans="1:4" x14ac:dyDescent="0.25">
      <c r="A2" s="6" t="s">
        <v>108</v>
      </c>
    </row>
    <row r="3" spans="1:4" x14ac:dyDescent="0.25">
      <c r="A3" s="1" t="s">
        <v>207</v>
      </c>
      <c r="B3" s="69" t="s">
        <v>208</v>
      </c>
      <c r="C3" s="70"/>
      <c r="D3" s="71"/>
    </row>
    <row r="4" spans="1:4" x14ac:dyDescent="0.25">
      <c r="A4" s="1" t="s">
        <v>107</v>
      </c>
      <c r="B4" s="69" t="s">
        <v>152</v>
      </c>
      <c r="C4" s="70"/>
      <c r="D4" s="71"/>
    </row>
    <row r="5" spans="1:4" x14ac:dyDescent="0.25">
      <c r="A5" s="5"/>
    </row>
    <row r="6" spans="1:4" x14ac:dyDescent="0.25">
      <c r="A6" s="1" t="s">
        <v>2</v>
      </c>
      <c r="B6" s="56">
        <v>46127</v>
      </c>
    </row>
    <row r="7" spans="1:4" x14ac:dyDescent="0.25">
      <c r="A7" s="1" t="s">
        <v>0</v>
      </c>
      <c r="B7" s="1" t="s">
        <v>46</v>
      </c>
      <c r="C7" s="1" t="s">
        <v>11</v>
      </c>
      <c r="D7" s="1" t="s">
        <v>1</v>
      </c>
    </row>
    <row r="8" spans="1:4" x14ac:dyDescent="0.25">
      <c r="A8" s="8" t="s">
        <v>138</v>
      </c>
      <c r="B8" s="8" t="s">
        <v>139</v>
      </c>
      <c r="C8" s="8" t="s">
        <v>218</v>
      </c>
      <c r="D8" s="8" t="s">
        <v>9</v>
      </c>
    </row>
    <row r="9" spans="1:4" x14ac:dyDescent="0.25">
      <c r="A9" s="8" t="s">
        <v>138</v>
      </c>
      <c r="B9" s="8" t="s">
        <v>140</v>
      </c>
      <c r="C9" s="8" t="s">
        <v>12</v>
      </c>
      <c r="D9" s="8" t="s">
        <v>10</v>
      </c>
    </row>
    <row r="10" spans="1:4" x14ac:dyDescent="0.25">
      <c r="A10" s="8" t="s">
        <v>138</v>
      </c>
      <c r="B10" s="8" t="s">
        <v>47</v>
      </c>
      <c r="C10" s="8" t="s">
        <v>13</v>
      </c>
      <c r="D10" s="8" t="s">
        <v>10</v>
      </c>
    </row>
    <row r="11" spans="1:4" x14ac:dyDescent="0.25">
      <c r="A11" s="8"/>
      <c r="B11" s="8"/>
      <c r="C11" s="8"/>
      <c r="D11" s="8"/>
    </row>
    <row r="12" spans="1:4" x14ac:dyDescent="0.25">
      <c r="A12" s="8"/>
      <c r="B12" s="8"/>
      <c r="C12" s="8"/>
      <c r="D12" s="8"/>
    </row>
    <row r="14" spans="1:4" x14ac:dyDescent="0.25">
      <c r="A14" s="1" t="s">
        <v>48</v>
      </c>
      <c r="B14" s="56"/>
    </row>
    <row r="15" spans="1:4" x14ac:dyDescent="0.25">
      <c r="A15" s="1" t="s">
        <v>0</v>
      </c>
      <c r="B15" s="1" t="s">
        <v>46</v>
      </c>
      <c r="C15" s="1" t="s">
        <v>11</v>
      </c>
      <c r="D15" s="1" t="s">
        <v>1</v>
      </c>
    </row>
    <row r="16" spans="1:4" x14ac:dyDescent="0.25">
      <c r="A16" s="8"/>
      <c r="B16" s="8"/>
      <c r="C16" s="8"/>
      <c r="D16" s="8"/>
    </row>
    <row r="17" spans="1:4" x14ac:dyDescent="0.25">
      <c r="A17" s="8"/>
      <c r="B17" s="8"/>
      <c r="C17" s="8"/>
      <c r="D17" s="8"/>
    </row>
    <row r="18" spans="1:4" x14ac:dyDescent="0.25">
      <c r="A18" s="8"/>
      <c r="B18" s="8"/>
      <c r="C18" s="8"/>
      <c r="D18" s="8"/>
    </row>
    <row r="19" spans="1:4" x14ac:dyDescent="0.25">
      <c r="A19" s="8"/>
      <c r="B19" s="8"/>
      <c r="C19" s="8"/>
      <c r="D19" s="8"/>
    </row>
    <row r="20" spans="1:4" x14ac:dyDescent="0.25">
      <c r="A20" s="8"/>
      <c r="B20" s="8"/>
      <c r="C20" s="8"/>
      <c r="D20" s="8"/>
    </row>
    <row r="22" spans="1:4" x14ac:dyDescent="0.25">
      <c r="A22" s="1" t="s">
        <v>265</v>
      </c>
    </row>
    <row r="23" spans="1:4" x14ac:dyDescent="0.25">
      <c r="A23" s="60" t="s">
        <v>266</v>
      </c>
      <c r="B23" s="61"/>
      <c r="C23" s="61"/>
      <c r="D23" s="62"/>
    </row>
    <row r="24" spans="1:4" x14ac:dyDescent="0.25">
      <c r="A24" s="63"/>
      <c r="B24" s="64"/>
      <c r="C24" s="64"/>
      <c r="D24" s="65"/>
    </row>
    <row r="25" spans="1:4" x14ac:dyDescent="0.25">
      <c r="A25" s="63"/>
      <c r="B25" s="64"/>
      <c r="C25" s="64"/>
      <c r="D25" s="65"/>
    </row>
    <row r="26" spans="1:4" x14ac:dyDescent="0.25">
      <c r="A26" s="63"/>
      <c r="B26" s="64"/>
      <c r="C26" s="64"/>
      <c r="D26" s="65"/>
    </row>
    <row r="27" spans="1:4" x14ac:dyDescent="0.25">
      <c r="A27" s="63"/>
      <c r="B27" s="64"/>
      <c r="C27" s="64"/>
      <c r="D27" s="65"/>
    </row>
    <row r="28" spans="1:4" x14ac:dyDescent="0.25">
      <c r="A28" s="63"/>
      <c r="B28" s="64"/>
      <c r="C28" s="64"/>
      <c r="D28" s="65"/>
    </row>
    <row r="29" spans="1:4" x14ac:dyDescent="0.25">
      <c r="A29" s="66"/>
      <c r="B29" s="67"/>
      <c r="C29" s="67"/>
      <c r="D29" s="68"/>
    </row>
    <row r="31" spans="1:4" x14ac:dyDescent="0.25">
      <c r="A31" s="1" t="s">
        <v>264</v>
      </c>
    </row>
    <row r="32" spans="1:4" x14ac:dyDescent="0.25">
      <c r="A32" s="60" t="s">
        <v>267</v>
      </c>
      <c r="B32" s="61"/>
      <c r="C32" s="61"/>
      <c r="D32" s="62"/>
    </row>
    <row r="33" spans="1:4" x14ac:dyDescent="0.25">
      <c r="A33" s="63"/>
      <c r="B33" s="64"/>
      <c r="C33" s="64"/>
      <c r="D33" s="65"/>
    </row>
    <row r="34" spans="1:4" x14ac:dyDescent="0.25">
      <c r="A34" s="63"/>
      <c r="B34" s="64"/>
      <c r="C34" s="64"/>
      <c r="D34" s="65"/>
    </row>
    <row r="35" spans="1:4" x14ac:dyDescent="0.25">
      <c r="A35" s="63"/>
      <c r="B35" s="64"/>
      <c r="C35" s="64"/>
      <c r="D35" s="65"/>
    </row>
    <row r="36" spans="1:4" x14ac:dyDescent="0.25">
      <c r="A36" s="63"/>
      <c r="B36" s="64"/>
      <c r="C36" s="64"/>
      <c r="D36" s="65"/>
    </row>
    <row r="37" spans="1:4" x14ac:dyDescent="0.25">
      <c r="A37" s="63"/>
      <c r="B37" s="64"/>
      <c r="C37" s="64"/>
      <c r="D37" s="65"/>
    </row>
    <row r="38" spans="1:4" x14ac:dyDescent="0.25">
      <c r="A38" s="66"/>
      <c r="B38" s="67"/>
      <c r="C38" s="67"/>
      <c r="D38" s="68"/>
    </row>
  </sheetData>
  <mergeCells count="4">
    <mergeCell ref="A23:D29"/>
    <mergeCell ref="A32:D38"/>
    <mergeCell ref="B3:D3"/>
    <mergeCell ref="B4:D4"/>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EDAF4-39C1-47CC-8158-6E39B3D5030A}">
  <dimension ref="A1:E33"/>
  <sheetViews>
    <sheetView showGridLines="0" zoomScaleNormal="100" workbookViewId="0">
      <selection activeCell="A19" sqref="A19"/>
    </sheetView>
  </sheetViews>
  <sheetFormatPr defaultRowHeight="15" x14ac:dyDescent="0.25"/>
  <cols>
    <col min="1" max="1" width="29.42578125" customWidth="1"/>
    <col min="2" max="2" width="32.85546875" customWidth="1"/>
    <col min="3" max="3" width="59.28515625" customWidth="1"/>
  </cols>
  <sheetData>
    <row r="1" spans="1:3" ht="21" x14ac:dyDescent="0.35">
      <c r="A1" s="2" t="s">
        <v>49</v>
      </c>
      <c r="B1" s="1"/>
      <c r="C1" s="1"/>
    </row>
    <row r="2" spans="1:3" x14ac:dyDescent="0.25">
      <c r="A2" s="6" t="s">
        <v>217</v>
      </c>
      <c r="B2" s="6"/>
    </row>
    <row r="3" spans="1:3" x14ac:dyDescent="0.25">
      <c r="A3" s="6" t="s">
        <v>189</v>
      </c>
    </row>
    <row r="4" spans="1:3" x14ac:dyDescent="0.25">
      <c r="A4" s="1" t="s">
        <v>24</v>
      </c>
      <c r="B4" s="1" t="s">
        <v>37</v>
      </c>
      <c r="C4" s="1" t="s">
        <v>162</v>
      </c>
    </row>
    <row r="5" spans="1:3" x14ac:dyDescent="0.25">
      <c r="A5" s="9" t="s">
        <v>28</v>
      </c>
      <c r="B5" s="8"/>
      <c r="C5" s="8"/>
    </row>
    <row r="6" spans="1:3" x14ac:dyDescent="0.25">
      <c r="A6" s="9" t="s">
        <v>75</v>
      </c>
      <c r="B6" s="8"/>
      <c r="C6" s="8"/>
    </row>
    <row r="7" spans="1:3" x14ac:dyDescent="0.25">
      <c r="A7" s="9" t="s">
        <v>76</v>
      </c>
      <c r="B7" s="8"/>
      <c r="C7" s="8"/>
    </row>
    <row r="8" spans="1:3" x14ac:dyDescent="0.25">
      <c r="A8" s="9" t="s">
        <v>106</v>
      </c>
      <c r="B8" s="8"/>
      <c r="C8" s="8"/>
    </row>
    <row r="9" spans="1:3" x14ac:dyDescent="0.25">
      <c r="A9" s="9" t="s">
        <v>23</v>
      </c>
      <c r="B9" s="8"/>
      <c r="C9" s="8"/>
    </row>
    <row r="10" spans="1:3" x14ac:dyDescent="0.25">
      <c r="A10" s="9"/>
      <c r="B10" s="8"/>
      <c r="C10" s="8"/>
    </row>
    <row r="11" spans="1:3" x14ac:dyDescent="0.25">
      <c r="A11" s="9"/>
      <c r="B11" s="8"/>
      <c r="C11" s="8"/>
    </row>
    <row r="13" spans="1:3" x14ac:dyDescent="0.25">
      <c r="A13" s="1" t="s">
        <v>186</v>
      </c>
    </row>
    <row r="14" spans="1:3" x14ac:dyDescent="0.25">
      <c r="A14" s="6" t="s">
        <v>184</v>
      </c>
    </row>
    <row r="15" spans="1:3" x14ac:dyDescent="0.25">
      <c r="A15" s="1" t="s">
        <v>29</v>
      </c>
      <c r="B15" s="1" t="s">
        <v>36</v>
      </c>
      <c r="C15" s="38" t="s">
        <v>37</v>
      </c>
    </row>
    <row r="16" spans="1:3" x14ac:dyDescent="0.25">
      <c r="A16" s="58">
        <v>5</v>
      </c>
      <c r="B16" s="59" t="s">
        <v>101</v>
      </c>
      <c r="C16" s="41" t="s">
        <v>102</v>
      </c>
    </row>
    <row r="17" spans="1:5" x14ac:dyDescent="0.25">
      <c r="A17" s="58">
        <v>4</v>
      </c>
      <c r="B17" s="59" t="s">
        <v>210</v>
      </c>
      <c r="C17" s="41" t="s">
        <v>211</v>
      </c>
    </row>
    <row r="18" spans="1:5" x14ac:dyDescent="0.25">
      <c r="A18" s="58">
        <v>3</v>
      </c>
      <c r="B18" s="59" t="s">
        <v>212</v>
      </c>
      <c r="C18" s="41" t="s">
        <v>213</v>
      </c>
    </row>
    <row r="19" spans="1:5" x14ac:dyDescent="0.25">
      <c r="A19" s="58">
        <v>2</v>
      </c>
      <c r="B19" s="59" t="s">
        <v>81</v>
      </c>
      <c r="C19" s="41" t="s">
        <v>214</v>
      </c>
      <c r="E19" t="s">
        <v>185</v>
      </c>
    </row>
    <row r="20" spans="1:5" x14ac:dyDescent="0.25">
      <c r="A20" s="58">
        <v>1</v>
      </c>
      <c r="B20" s="59" t="s">
        <v>215</v>
      </c>
      <c r="C20" s="41" t="s">
        <v>216</v>
      </c>
    </row>
    <row r="21" spans="1:5" x14ac:dyDescent="0.25">
      <c r="C21" s="40"/>
    </row>
    <row r="22" spans="1:5" x14ac:dyDescent="0.25">
      <c r="A22" s="1" t="s">
        <v>30</v>
      </c>
      <c r="B22" s="1" t="s">
        <v>36</v>
      </c>
      <c r="C22" s="38" t="s">
        <v>37</v>
      </c>
    </row>
    <row r="23" spans="1:5" ht="30" x14ac:dyDescent="0.25">
      <c r="A23" s="58">
        <v>5</v>
      </c>
      <c r="B23" s="59" t="s">
        <v>77</v>
      </c>
      <c r="C23" s="41" t="s">
        <v>163</v>
      </c>
    </row>
    <row r="24" spans="1:5" ht="30" x14ac:dyDescent="0.25">
      <c r="A24" s="58">
        <v>4</v>
      </c>
      <c r="B24" s="59" t="s">
        <v>78</v>
      </c>
      <c r="C24" s="41" t="s">
        <v>164</v>
      </c>
    </row>
    <row r="25" spans="1:5" ht="30" x14ac:dyDescent="0.25">
      <c r="A25" s="58">
        <v>3</v>
      </c>
      <c r="B25" s="59" t="s">
        <v>79</v>
      </c>
      <c r="C25" s="41" t="s">
        <v>165</v>
      </c>
    </row>
    <row r="26" spans="1:5" ht="30" x14ac:dyDescent="0.25">
      <c r="A26" s="58">
        <v>2</v>
      </c>
      <c r="B26" s="59" t="s">
        <v>80</v>
      </c>
      <c r="C26" s="41" t="s">
        <v>166</v>
      </c>
    </row>
    <row r="27" spans="1:5" ht="30" x14ac:dyDescent="0.25">
      <c r="A27" s="58">
        <v>1</v>
      </c>
      <c r="B27" s="59" t="s">
        <v>81</v>
      </c>
      <c r="C27" s="41" t="s">
        <v>167</v>
      </c>
    </row>
    <row r="28" spans="1:5" x14ac:dyDescent="0.25">
      <c r="C28" s="40"/>
    </row>
    <row r="29" spans="1:5" x14ac:dyDescent="0.25">
      <c r="A29" s="1" t="s">
        <v>35</v>
      </c>
      <c r="B29" s="38" t="s">
        <v>37</v>
      </c>
    </row>
    <row r="30" spans="1:5" x14ac:dyDescent="0.25">
      <c r="A30" s="6" t="s">
        <v>184</v>
      </c>
    </row>
    <row r="31" spans="1:5" x14ac:dyDescent="0.25">
      <c r="A31" s="9" t="s">
        <v>33</v>
      </c>
      <c r="B31" s="39"/>
    </row>
    <row r="32" spans="1:5" x14ac:dyDescent="0.25">
      <c r="A32" s="9" t="s">
        <v>34</v>
      </c>
      <c r="B32" s="39"/>
    </row>
    <row r="33" spans="1:2" x14ac:dyDescent="0.25">
      <c r="A33" s="9"/>
      <c r="B33" s="39"/>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18437-0F7D-431D-B61E-5E3D7813D3D3}">
  <dimension ref="A1:C92"/>
  <sheetViews>
    <sheetView showGridLines="0" zoomScaleNormal="100" workbookViewId="0">
      <selection activeCell="A11" sqref="A11"/>
    </sheetView>
  </sheetViews>
  <sheetFormatPr defaultRowHeight="15" x14ac:dyDescent="0.25"/>
  <cols>
    <col min="1" max="1" width="48.85546875" customWidth="1"/>
    <col min="2" max="3" width="40.85546875" customWidth="1"/>
    <col min="4" max="4" width="22.7109375" customWidth="1"/>
    <col min="5" max="8" width="23.28515625" customWidth="1"/>
  </cols>
  <sheetData>
    <row r="1" spans="1:2" ht="21" x14ac:dyDescent="0.35">
      <c r="A1" s="2" t="s">
        <v>26</v>
      </c>
    </row>
    <row r="2" spans="1:2" x14ac:dyDescent="0.25">
      <c r="A2" s="6" t="s">
        <v>217</v>
      </c>
      <c r="B2" s="6"/>
    </row>
    <row r="3" spans="1:2" x14ac:dyDescent="0.25">
      <c r="A3" s="6" t="s">
        <v>189</v>
      </c>
    </row>
    <row r="4" spans="1:2" ht="18.75" x14ac:dyDescent="0.3">
      <c r="A4" s="7" t="s">
        <v>88</v>
      </c>
      <c r="B4" s="7" t="s">
        <v>87</v>
      </c>
    </row>
    <row r="5" spans="1:2" x14ac:dyDescent="0.25">
      <c r="A5" s="6" t="s">
        <v>187</v>
      </c>
    </row>
    <row r="6" spans="1:2" x14ac:dyDescent="0.25">
      <c r="A6" s="1" t="s">
        <v>20</v>
      </c>
      <c r="B6" s="1" t="s">
        <v>20</v>
      </c>
    </row>
    <row r="7" spans="1:2" x14ac:dyDescent="0.25">
      <c r="A7" s="9" t="s">
        <v>236</v>
      </c>
      <c r="B7" s="8" t="s">
        <v>238</v>
      </c>
    </row>
    <row r="8" spans="1:2" x14ac:dyDescent="0.25">
      <c r="A8" s="9" t="s">
        <v>5</v>
      </c>
      <c r="B8" s="8"/>
    </row>
    <row r="9" spans="1:2" x14ac:dyDescent="0.25">
      <c r="A9" s="9" t="s">
        <v>14</v>
      </c>
      <c r="B9" s="8"/>
    </row>
    <row r="10" spans="1:2" x14ac:dyDescent="0.25">
      <c r="A10" s="9" t="s">
        <v>15</v>
      </c>
      <c r="B10" s="8"/>
    </row>
    <row r="11" spans="1:2" x14ac:dyDescent="0.25">
      <c r="A11" s="9" t="s">
        <v>270</v>
      </c>
      <c r="B11" s="8" t="s">
        <v>271</v>
      </c>
    </row>
    <row r="12" spans="1:2" x14ac:dyDescent="0.25">
      <c r="A12" s="9"/>
      <c r="B12" s="8"/>
    </row>
    <row r="13" spans="1:2" x14ac:dyDescent="0.25">
      <c r="A13" s="9"/>
      <c r="B13" s="8"/>
    </row>
    <row r="14" spans="1:2" x14ac:dyDescent="0.25">
      <c r="A14" s="1" t="s">
        <v>21</v>
      </c>
      <c r="B14" s="1" t="s">
        <v>21</v>
      </c>
    </row>
    <row r="15" spans="1:2" x14ac:dyDescent="0.25">
      <c r="A15" s="9" t="s">
        <v>170</v>
      </c>
      <c r="B15" s="8"/>
    </row>
    <row r="16" spans="1:2" x14ac:dyDescent="0.25">
      <c r="A16" s="9" t="s">
        <v>171</v>
      </c>
      <c r="B16" s="8"/>
    </row>
    <row r="17" spans="1:2" x14ac:dyDescent="0.25">
      <c r="A17" s="9" t="s">
        <v>50</v>
      </c>
      <c r="B17" s="8"/>
    </row>
    <row r="18" spans="1:2" x14ac:dyDescent="0.25">
      <c r="A18" s="9" t="s">
        <v>25</v>
      </c>
      <c r="B18" s="8"/>
    </row>
    <row r="19" spans="1:2" x14ac:dyDescent="0.25">
      <c r="A19" s="9" t="s">
        <v>172</v>
      </c>
      <c r="B19" s="8"/>
    </row>
    <row r="20" spans="1:2" x14ac:dyDescent="0.25">
      <c r="A20" s="9" t="s">
        <v>173</v>
      </c>
      <c r="B20" s="8"/>
    </row>
    <row r="21" spans="1:2" x14ac:dyDescent="0.25">
      <c r="A21" s="9" t="s">
        <v>174</v>
      </c>
      <c r="B21" s="8"/>
    </row>
    <row r="22" spans="1:2" x14ac:dyDescent="0.25">
      <c r="A22" s="9" t="s">
        <v>175</v>
      </c>
      <c r="B22" s="8"/>
    </row>
    <row r="23" spans="1:2" x14ac:dyDescent="0.25">
      <c r="A23" s="9" t="s">
        <v>16</v>
      </c>
      <c r="B23" s="8"/>
    </row>
    <row r="24" spans="1:2" x14ac:dyDescent="0.25">
      <c r="A24" s="9" t="s">
        <v>41</v>
      </c>
      <c r="B24" s="8"/>
    </row>
    <row r="25" spans="1:2" x14ac:dyDescent="0.25">
      <c r="A25" s="9"/>
      <c r="B25" s="8"/>
    </row>
    <row r="26" spans="1:2" x14ac:dyDescent="0.25">
      <c r="A26" s="9"/>
      <c r="B26" s="8"/>
    </row>
    <row r="27" spans="1:2" x14ac:dyDescent="0.25">
      <c r="A27" s="1" t="s">
        <v>22</v>
      </c>
      <c r="B27" s="1" t="s">
        <v>22</v>
      </c>
    </row>
    <row r="28" spans="1:2" x14ac:dyDescent="0.25">
      <c r="A28" s="9" t="s">
        <v>18</v>
      </c>
      <c r="B28" s="8"/>
    </row>
    <row r="29" spans="1:2" x14ac:dyDescent="0.25">
      <c r="A29" s="9" t="s">
        <v>82</v>
      </c>
      <c r="B29" s="8"/>
    </row>
    <row r="30" spans="1:2" x14ac:dyDescent="0.25">
      <c r="A30" s="9" t="s">
        <v>85</v>
      </c>
      <c r="B30" s="8"/>
    </row>
    <row r="31" spans="1:2" x14ac:dyDescent="0.25">
      <c r="A31" s="9" t="s">
        <v>169</v>
      </c>
      <c r="B31" s="8"/>
    </row>
    <row r="32" spans="1:2" x14ac:dyDescent="0.25">
      <c r="A32" s="9" t="s">
        <v>179</v>
      </c>
      <c r="B32" s="8"/>
    </row>
    <row r="33" spans="1:3" x14ac:dyDescent="0.25">
      <c r="A33" s="9"/>
      <c r="B33" s="8"/>
    </row>
    <row r="34" spans="1:3" x14ac:dyDescent="0.25">
      <c r="A34" s="9"/>
      <c r="B34" s="8"/>
    </row>
    <row r="36" spans="1:3" ht="18.75" x14ac:dyDescent="0.3">
      <c r="A36" s="7" t="s">
        <v>188</v>
      </c>
    </row>
    <row r="37" spans="1:3" x14ac:dyDescent="0.25">
      <c r="A37" s="6" t="s">
        <v>177</v>
      </c>
    </row>
    <row r="38" spans="1:3" x14ac:dyDescent="0.25">
      <c r="A38" s="1" t="s">
        <v>38</v>
      </c>
      <c r="B38" s="1" t="s">
        <v>37</v>
      </c>
    </row>
    <row r="39" spans="1:3" x14ac:dyDescent="0.25">
      <c r="A39" s="9" t="s">
        <v>6</v>
      </c>
      <c r="B39" s="8"/>
    </row>
    <row r="40" spans="1:3" x14ac:dyDescent="0.25">
      <c r="A40" s="9" t="s">
        <v>103</v>
      </c>
      <c r="B40" s="8"/>
    </row>
    <row r="41" spans="1:3" x14ac:dyDescent="0.25">
      <c r="A41" s="9"/>
      <c r="B41" s="8"/>
    </row>
    <row r="42" spans="1:3" x14ac:dyDescent="0.25">
      <c r="A42" s="9"/>
      <c r="B42" s="8"/>
    </row>
    <row r="43" spans="1:3" x14ac:dyDescent="0.25">
      <c r="A43" s="9"/>
      <c r="B43" s="8"/>
    </row>
    <row r="44" spans="1:3" x14ac:dyDescent="0.25">
      <c r="A44" s="9"/>
      <c r="B44" s="8"/>
    </row>
    <row r="45" spans="1:3" x14ac:dyDescent="0.25">
      <c r="A45" s="9"/>
      <c r="B45" s="8"/>
    </row>
    <row r="46" spans="1:3" s="3" customFormat="1" x14ac:dyDescent="0.25">
      <c r="A46" s="10"/>
      <c r="B46" s="10"/>
      <c r="C46"/>
    </row>
    <row r="47" spans="1:3" x14ac:dyDescent="0.25">
      <c r="A47" s="1" t="s">
        <v>3</v>
      </c>
      <c r="B47" s="1" t="s">
        <v>37</v>
      </c>
    </row>
    <row r="48" spans="1:3" x14ac:dyDescent="0.25">
      <c r="A48" s="9" t="s">
        <v>83</v>
      </c>
      <c r="B48" s="8"/>
    </row>
    <row r="49" spans="1:2" x14ac:dyDescent="0.25">
      <c r="A49" s="9" t="s">
        <v>8</v>
      </c>
      <c r="B49" s="8"/>
    </row>
    <row r="50" spans="1:2" x14ac:dyDescent="0.25">
      <c r="A50" s="9" t="s">
        <v>7</v>
      </c>
      <c r="B50" s="8"/>
    </row>
    <row r="51" spans="1:2" x14ac:dyDescent="0.25">
      <c r="A51" s="9" t="s">
        <v>118</v>
      </c>
      <c r="B51" s="8"/>
    </row>
    <row r="52" spans="1:2" x14ac:dyDescent="0.25">
      <c r="A52" s="9"/>
      <c r="B52" s="8"/>
    </row>
    <row r="53" spans="1:2" x14ac:dyDescent="0.25">
      <c r="A53" s="9"/>
      <c r="B53" s="8"/>
    </row>
    <row r="54" spans="1:2" x14ac:dyDescent="0.25">
      <c r="A54" s="9"/>
      <c r="B54" s="8"/>
    </row>
    <row r="55" spans="1:2" x14ac:dyDescent="0.25">
      <c r="A55" s="10"/>
      <c r="B55" s="10"/>
    </row>
    <row r="56" spans="1:2" x14ac:dyDescent="0.25">
      <c r="A56" s="1" t="s">
        <v>4</v>
      </c>
      <c r="B56" s="1" t="s">
        <v>37</v>
      </c>
    </row>
    <row r="57" spans="1:2" x14ac:dyDescent="0.25">
      <c r="A57" s="9" t="s">
        <v>209</v>
      </c>
      <c r="B57" s="8"/>
    </row>
    <row r="58" spans="1:2" x14ac:dyDescent="0.25">
      <c r="A58" s="9" t="s">
        <v>7</v>
      </c>
      <c r="B58" s="8"/>
    </row>
    <row r="59" spans="1:2" x14ac:dyDescent="0.25">
      <c r="A59" s="9"/>
      <c r="B59" s="8"/>
    </row>
    <row r="60" spans="1:2" x14ac:dyDescent="0.25">
      <c r="A60" s="9"/>
      <c r="B60" s="8"/>
    </row>
    <row r="61" spans="1:2" x14ac:dyDescent="0.25">
      <c r="A61" s="9"/>
      <c r="B61" s="8"/>
    </row>
    <row r="62" spans="1:2" x14ac:dyDescent="0.25">
      <c r="A62" s="9"/>
      <c r="B62" s="8"/>
    </row>
    <row r="64" spans="1:2" x14ac:dyDescent="0.25">
      <c r="A64" s="1" t="s">
        <v>55</v>
      </c>
      <c r="B64" s="1" t="s">
        <v>37</v>
      </c>
    </row>
    <row r="65" spans="1:2" x14ac:dyDescent="0.25">
      <c r="A65" s="9" t="s">
        <v>56</v>
      </c>
      <c r="B65" s="8"/>
    </row>
    <row r="66" spans="1:2" x14ac:dyDescent="0.25">
      <c r="A66" s="9" t="s">
        <v>57</v>
      </c>
      <c r="B66" s="8"/>
    </row>
    <row r="67" spans="1:2" x14ac:dyDescent="0.25">
      <c r="A67" s="9" t="s">
        <v>58</v>
      </c>
      <c r="B67" s="8"/>
    </row>
    <row r="68" spans="1:2" x14ac:dyDescent="0.25">
      <c r="A68" s="9" t="s">
        <v>59</v>
      </c>
      <c r="B68" s="8"/>
    </row>
    <row r="69" spans="1:2" x14ac:dyDescent="0.25">
      <c r="A69" s="9" t="s">
        <v>60</v>
      </c>
      <c r="B69" s="8"/>
    </row>
    <row r="70" spans="1:2" x14ac:dyDescent="0.25">
      <c r="A70" s="9" t="s">
        <v>61</v>
      </c>
      <c r="B70" s="8"/>
    </row>
    <row r="71" spans="1:2" x14ac:dyDescent="0.25">
      <c r="A71" s="9" t="s">
        <v>62</v>
      </c>
      <c r="B71" s="8"/>
    </row>
    <row r="72" spans="1:2" x14ac:dyDescent="0.25">
      <c r="A72" s="9" t="s">
        <v>63</v>
      </c>
      <c r="B72" s="8"/>
    </row>
    <row r="73" spans="1:2" x14ac:dyDescent="0.25">
      <c r="A73" s="9" t="s">
        <v>64</v>
      </c>
      <c r="B73" s="8"/>
    </row>
    <row r="74" spans="1:2" x14ac:dyDescent="0.25">
      <c r="A74" s="9" t="s">
        <v>65</v>
      </c>
      <c r="B74" s="8"/>
    </row>
    <row r="75" spans="1:2" x14ac:dyDescent="0.25">
      <c r="A75" s="9" t="s">
        <v>66</v>
      </c>
      <c r="B75" s="8"/>
    </row>
    <row r="76" spans="1:2" x14ac:dyDescent="0.25">
      <c r="A76" s="9" t="s">
        <v>67</v>
      </c>
      <c r="B76" s="8"/>
    </row>
    <row r="77" spans="1:2" x14ac:dyDescent="0.25">
      <c r="A77" s="9"/>
      <c r="B77" s="8"/>
    </row>
    <row r="78" spans="1:2" x14ac:dyDescent="0.25">
      <c r="A78" s="9"/>
      <c r="B78" s="8"/>
    </row>
    <row r="80" spans="1:2" ht="18.75" x14ac:dyDescent="0.3">
      <c r="A80" s="7" t="s">
        <v>190</v>
      </c>
    </row>
    <row r="81" spans="1:2" x14ac:dyDescent="0.25">
      <c r="A81" s="6" t="s">
        <v>184</v>
      </c>
    </row>
    <row r="82" spans="1:2" x14ac:dyDescent="0.25">
      <c r="A82" s="1" t="s">
        <v>39</v>
      </c>
      <c r="B82" s="1" t="s">
        <v>37</v>
      </c>
    </row>
    <row r="83" spans="1:2" x14ac:dyDescent="0.25">
      <c r="A83" s="9" t="s">
        <v>51</v>
      </c>
      <c r="B83" s="8"/>
    </row>
    <row r="84" spans="1:2" x14ac:dyDescent="0.25">
      <c r="A84" s="9" t="s">
        <v>144</v>
      </c>
      <c r="B84" s="8"/>
    </row>
    <row r="85" spans="1:2" x14ac:dyDescent="0.25">
      <c r="A85" s="9" t="s">
        <v>84</v>
      </c>
      <c r="B85" s="8"/>
    </row>
    <row r="86" spans="1:2" x14ac:dyDescent="0.25">
      <c r="A86" s="9" t="s">
        <v>104</v>
      </c>
      <c r="B86" s="8"/>
    </row>
    <row r="87" spans="1:2" x14ac:dyDescent="0.25">
      <c r="A87" s="9" t="s">
        <v>105</v>
      </c>
      <c r="B87" s="8"/>
    </row>
    <row r="89" spans="1:2" x14ac:dyDescent="0.25">
      <c r="A89" s="1" t="s">
        <v>52</v>
      </c>
      <c r="B89" s="1" t="s">
        <v>37</v>
      </c>
    </row>
    <row r="90" spans="1:2" x14ac:dyDescent="0.25">
      <c r="A90" s="9" t="s">
        <v>20</v>
      </c>
      <c r="B90" s="8"/>
    </row>
    <row r="91" spans="1:2" x14ac:dyDescent="0.25">
      <c r="A91" s="9" t="s">
        <v>21</v>
      </c>
      <c r="B91" s="8"/>
    </row>
    <row r="92" spans="1:2" x14ac:dyDescent="0.25">
      <c r="A92" s="9" t="s">
        <v>22</v>
      </c>
      <c r="B92" s="8"/>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D09EF-C530-476B-8DC4-E36D1F4F1EDA}">
  <dimension ref="A1:AI309"/>
  <sheetViews>
    <sheetView zoomScaleNormal="100" workbookViewId="0">
      <pane xSplit="7" ySplit="8" topLeftCell="U9" activePane="bottomRight" state="frozenSplit"/>
      <selection pane="topRight" activeCell="B1" sqref="B1"/>
      <selection pane="bottomLeft" activeCell="A4" sqref="A4"/>
      <selection pane="bottomRight" activeCell="A3" sqref="A3"/>
    </sheetView>
  </sheetViews>
  <sheetFormatPr defaultRowHeight="15" x14ac:dyDescent="0.25"/>
  <cols>
    <col min="1" max="2" width="31.42578125" style="13" customWidth="1"/>
    <col min="3" max="3" width="21.5703125" style="13" customWidth="1"/>
    <col min="4" max="4" width="17.42578125" style="13" bestFit="1" customWidth="1"/>
    <col min="5" max="13" width="15" style="13" customWidth="1"/>
    <col min="14" max="14" width="18.7109375" style="13" customWidth="1"/>
    <col min="15" max="15" width="22.28515625" style="13" bestFit="1" customWidth="1"/>
    <col min="16" max="17" width="15" style="13" customWidth="1"/>
    <col min="18" max="18" width="9.140625" style="13"/>
    <col min="19" max="20" width="19.28515625" style="13" customWidth="1"/>
    <col min="21" max="21" width="36" style="13" customWidth="1"/>
    <col min="22" max="22" width="20" style="13" customWidth="1"/>
    <col min="23" max="23" width="52.140625" style="13" bestFit="1" customWidth="1"/>
    <col min="24" max="24" width="25" style="13" bestFit="1" customWidth="1"/>
    <col min="25" max="25" width="19.42578125" style="13" bestFit="1" customWidth="1"/>
    <col min="26" max="26" width="16.85546875" style="13" bestFit="1" customWidth="1"/>
    <col min="27" max="16384" width="9.140625" style="13"/>
  </cols>
  <sheetData>
    <row r="1" spans="1:34" s="18" customFormat="1" ht="21" x14ac:dyDescent="0.35">
      <c r="A1" s="34" t="s">
        <v>27</v>
      </c>
      <c r="B1" s="34"/>
      <c r="C1" s="34"/>
      <c r="D1" s="35"/>
    </row>
    <row r="2" spans="1:34" s="18" customFormat="1" ht="15" customHeight="1" x14ac:dyDescent="0.25">
      <c r="A2" s="36" t="s">
        <v>273</v>
      </c>
      <c r="B2" s="36"/>
      <c r="C2" s="29"/>
      <c r="D2" s="35"/>
    </row>
    <row r="3" spans="1:34" s="18" customFormat="1" ht="15" customHeight="1" x14ac:dyDescent="0.25">
      <c r="A3" s="36" t="s">
        <v>269</v>
      </c>
      <c r="B3" s="36"/>
      <c r="C3" s="29"/>
      <c r="D3" s="35"/>
    </row>
    <row r="4" spans="1:34" s="18" customFormat="1" ht="15" customHeight="1" x14ac:dyDescent="0.25">
      <c r="A4" s="36" t="s">
        <v>191</v>
      </c>
      <c r="B4" s="36"/>
      <c r="C4" s="29"/>
      <c r="D4" s="35"/>
    </row>
    <row r="5" spans="1:34" s="18" customFormat="1" ht="15" customHeight="1" x14ac:dyDescent="0.25">
      <c r="A5" s="36" t="s">
        <v>251</v>
      </c>
      <c r="B5" s="36"/>
      <c r="C5" s="29"/>
      <c r="D5" s="35"/>
    </row>
    <row r="6" spans="1:34" s="18" customFormat="1" ht="15" customHeight="1" x14ac:dyDescent="0.25">
      <c r="A6" s="36" t="s">
        <v>168</v>
      </c>
      <c r="B6" s="36"/>
      <c r="C6" s="29"/>
      <c r="D6" s="35"/>
    </row>
    <row r="7" spans="1:34" s="18" customFormat="1" x14ac:dyDescent="0.25">
      <c r="C7" s="19"/>
      <c r="D7" s="19"/>
      <c r="E7" s="19" t="s">
        <v>19</v>
      </c>
      <c r="F7" s="19"/>
      <c r="G7" s="19"/>
      <c r="H7" s="19" t="s">
        <v>89</v>
      </c>
      <c r="I7" s="19"/>
      <c r="J7" s="19"/>
      <c r="K7" s="19"/>
      <c r="L7" s="19"/>
      <c r="M7" s="19"/>
      <c r="N7" s="19"/>
      <c r="O7" s="19" t="s">
        <v>31</v>
      </c>
      <c r="P7" s="19"/>
      <c r="Q7" s="19"/>
      <c r="R7" s="36" t="s">
        <v>180</v>
      </c>
      <c r="S7" s="19" t="s">
        <v>124</v>
      </c>
      <c r="T7" s="19"/>
      <c r="U7" s="19"/>
      <c r="V7" s="36" t="s">
        <v>180</v>
      </c>
      <c r="W7" s="36" t="s">
        <v>180</v>
      </c>
      <c r="X7" s="19"/>
      <c r="Y7" s="19"/>
      <c r="Z7" s="19"/>
      <c r="AA7" s="19"/>
      <c r="AB7" s="19"/>
      <c r="AC7" s="19"/>
      <c r="AD7" s="19"/>
    </row>
    <row r="8" spans="1:34" s="18" customFormat="1" ht="29.25" customHeight="1" x14ac:dyDescent="0.25">
      <c r="A8" s="19" t="s">
        <v>42</v>
      </c>
      <c r="B8" s="37" t="s">
        <v>247</v>
      </c>
      <c r="C8" s="19" t="s">
        <v>39</v>
      </c>
      <c r="D8" s="19" t="s">
        <v>17</v>
      </c>
      <c r="E8" s="19" t="s">
        <v>20</v>
      </c>
      <c r="F8" s="19" t="s">
        <v>21</v>
      </c>
      <c r="G8" s="19" t="s">
        <v>22</v>
      </c>
      <c r="H8" s="19" t="s">
        <v>38</v>
      </c>
      <c r="I8" s="19" t="s">
        <v>3</v>
      </c>
      <c r="J8" s="19" t="s">
        <v>3</v>
      </c>
      <c r="K8" s="19" t="s">
        <v>3</v>
      </c>
      <c r="L8" s="19" t="s">
        <v>3</v>
      </c>
      <c r="M8" s="19" t="s">
        <v>4</v>
      </c>
      <c r="N8" s="37" t="s">
        <v>143</v>
      </c>
      <c r="O8" s="19" t="s">
        <v>24</v>
      </c>
      <c r="P8" s="19" t="s">
        <v>29</v>
      </c>
      <c r="Q8" s="19" t="s">
        <v>30</v>
      </c>
      <c r="R8" s="19" t="s">
        <v>32</v>
      </c>
      <c r="S8" s="37" t="s">
        <v>125</v>
      </c>
      <c r="T8" s="37" t="s">
        <v>146</v>
      </c>
      <c r="U8" s="19" t="s">
        <v>136</v>
      </c>
      <c r="V8" s="19" t="s">
        <v>19</v>
      </c>
      <c r="W8" s="19" t="s">
        <v>53</v>
      </c>
      <c r="X8" s="19"/>
      <c r="Y8" s="19"/>
      <c r="Z8" s="19"/>
      <c r="AA8" s="19"/>
      <c r="AB8" s="19"/>
      <c r="AC8" s="19"/>
      <c r="AD8" s="19"/>
      <c r="AE8" s="19"/>
      <c r="AF8" s="19"/>
      <c r="AG8" s="19"/>
      <c r="AH8" s="19"/>
    </row>
    <row r="9" spans="1:34" x14ac:dyDescent="0.25">
      <c r="A9" s="57" t="s">
        <v>176</v>
      </c>
      <c r="B9" s="57"/>
      <c r="C9" s="57" t="s">
        <v>51</v>
      </c>
      <c r="D9" s="57" t="s">
        <v>20</v>
      </c>
      <c r="E9" s="57" t="s">
        <v>5</v>
      </c>
      <c r="F9" s="57"/>
      <c r="G9" s="57"/>
      <c r="H9" s="57"/>
      <c r="I9" s="57" t="s">
        <v>83</v>
      </c>
      <c r="J9" s="57" t="s">
        <v>7</v>
      </c>
      <c r="K9" s="57" t="s">
        <v>118</v>
      </c>
      <c r="L9" s="57"/>
      <c r="M9" s="57"/>
      <c r="N9" s="57"/>
      <c r="O9" s="57" t="s">
        <v>75</v>
      </c>
      <c r="P9" s="57">
        <v>2</v>
      </c>
      <c r="Q9" s="57">
        <v>4</v>
      </c>
      <c r="R9" s="13">
        <f>P9*Q9</f>
        <v>8</v>
      </c>
      <c r="S9" s="57" t="s">
        <v>33</v>
      </c>
      <c r="T9" s="57" t="s">
        <v>34</v>
      </c>
      <c r="U9" s="57" t="s">
        <v>222</v>
      </c>
      <c r="V9" s="13" t="str">
        <f>_xlfn.TEXTJOIN(", ",,E9:G9)</f>
        <v>Virus</v>
      </c>
      <c r="W9" s="13" t="str">
        <f t="shared" ref="W9:W19" si="0">_xlfn.TEXTJOIN(", ",,H9:N9)</f>
        <v>Flockning och separation, UV-desinfektion, Klorering</v>
      </c>
    </row>
    <row r="10" spans="1:34" x14ac:dyDescent="0.25">
      <c r="A10" s="57" t="s">
        <v>176</v>
      </c>
      <c r="B10" s="57"/>
      <c r="C10" s="57" t="s">
        <v>51</v>
      </c>
      <c r="D10" s="57" t="s">
        <v>20</v>
      </c>
      <c r="E10" s="57" t="s">
        <v>14</v>
      </c>
      <c r="F10" s="57"/>
      <c r="G10" s="57"/>
      <c r="H10" s="57"/>
      <c r="I10" s="57" t="s">
        <v>83</v>
      </c>
      <c r="J10" s="57" t="s">
        <v>7</v>
      </c>
      <c r="K10" s="57" t="s">
        <v>118</v>
      </c>
      <c r="L10" s="57"/>
      <c r="M10" s="57"/>
      <c r="N10" s="57"/>
      <c r="O10" s="57" t="s">
        <v>76</v>
      </c>
      <c r="P10" s="57">
        <v>2</v>
      </c>
      <c r="Q10" s="57">
        <v>4</v>
      </c>
      <c r="R10" s="13">
        <f t="shared" ref="R10:R73" si="1">P10*Q10</f>
        <v>8</v>
      </c>
      <c r="S10" s="57" t="s">
        <v>33</v>
      </c>
      <c r="T10" s="57" t="s">
        <v>34</v>
      </c>
      <c r="U10" s="57" t="s">
        <v>222</v>
      </c>
      <c r="V10" s="13" t="str">
        <f t="shared" ref="V10:V73" si="2">_xlfn.TEXTJOIN(", ",,E10:G10)</f>
        <v>Bakterier</v>
      </c>
      <c r="W10" s="13" t="str">
        <f t="shared" si="0"/>
        <v>Flockning och separation, UV-desinfektion, Klorering</v>
      </c>
    </row>
    <row r="11" spans="1:34" x14ac:dyDescent="0.25">
      <c r="A11" s="57" t="s">
        <v>176</v>
      </c>
      <c r="B11" s="57"/>
      <c r="C11" s="57" t="s">
        <v>51</v>
      </c>
      <c r="D11" s="57" t="s">
        <v>20</v>
      </c>
      <c r="E11" s="57" t="s">
        <v>15</v>
      </c>
      <c r="F11" s="57"/>
      <c r="G11" s="57"/>
      <c r="H11" s="57"/>
      <c r="I11" s="57" t="s">
        <v>83</v>
      </c>
      <c r="J11" s="57" t="s">
        <v>7</v>
      </c>
      <c r="K11" s="57"/>
      <c r="L11" s="57"/>
      <c r="M11" s="57"/>
      <c r="N11" s="57"/>
      <c r="O11" s="57" t="s">
        <v>23</v>
      </c>
      <c r="P11" s="57">
        <v>2</v>
      </c>
      <c r="Q11" s="57">
        <v>5</v>
      </c>
      <c r="R11" s="13">
        <f t="shared" si="1"/>
        <v>10</v>
      </c>
      <c r="S11" s="57" t="s">
        <v>33</v>
      </c>
      <c r="T11" s="57" t="s">
        <v>34</v>
      </c>
      <c r="U11" s="57" t="s">
        <v>222</v>
      </c>
      <c r="V11" s="13" t="str">
        <f t="shared" si="2"/>
        <v>Parasiter</v>
      </c>
      <c r="W11" s="13" t="str">
        <f t="shared" si="0"/>
        <v>Flockning och separation, UV-desinfektion</v>
      </c>
    </row>
    <row r="12" spans="1:34" x14ac:dyDescent="0.25">
      <c r="A12" s="57" t="s">
        <v>178</v>
      </c>
      <c r="B12" s="57"/>
      <c r="C12" s="57" t="s">
        <v>104</v>
      </c>
      <c r="D12" s="57" t="s">
        <v>20</v>
      </c>
      <c r="E12" s="57" t="s">
        <v>40</v>
      </c>
      <c r="F12" s="57"/>
      <c r="G12" s="57"/>
      <c r="H12" s="57"/>
      <c r="I12" s="57"/>
      <c r="J12" s="57" t="s">
        <v>7</v>
      </c>
      <c r="K12" s="57" t="s">
        <v>118</v>
      </c>
      <c r="L12" s="57"/>
      <c r="M12" s="57"/>
      <c r="N12" s="57"/>
      <c r="O12" s="57" t="s">
        <v>106</v>
      </c>
      <c r="P12" s="57">
        <v>1</v>
      </c>
      <c r="Q12" s="57">
        <v>3</v>
      </c>
      <c r="R12" s="13">
        <f t="shared" si="1"/>
        <v>3</v>
      </c>
      <c r="S12" s="57" t="s">
        <v>33</v>
      </c>
      <c r="T12" s="57" t="s">
        <v>34</v>
      </c>
      <c r="U12" s="57" t="s">
        <v>182</v>
      </c>
      <c r="V12" s="13" t="str">
        <f t="shared" si="2"/>
        <v>Mikrobiologisk generellt</v>
      </c>
      <c r="W12" s="13" t="str">
        <f t="shared" si="0"/>
        <v>UV-desinfektion, Klorering</v>
      </c>
    </row>
    <row r="13" spans="1:34" x14ac:dyDescent="0.25">
      <c r="A13" s="57" t="s">
        <v>194</v>
      </c>
      <c r="B13" s="57"/>
      <c r="C13" s="57" t="s">
        <v>84</v>
      </c>
      <c r="D13" s="57" t="s">
        <v>21</v>
      </c>
      <c r="E13" s="57"/>
      <c r="F13" s="57" t="s">
        <v>41</v>
      </c>
      <c r="G13" s="57"/>
      <c r="H13" s="57"/>
      <c r="I13" s="57"/>
      <c r="J13" s="57"/>
      <c r="K13" s="57"/>
      <c r="L13" s="57"/>
      <c r="M13" s="57"/>
      <c r="N13" s="57" t="s">
        <v>63</v>
      </c>
      <c r="O13" s="57" t="s">
        <v>28</v>
      </c>
      <c r="P13" s="57">
        <v>4</v>
      </c>
      <c r="Q13" s="57">
        <v>5</v>
      </c>
      <c r="R13" s="13">
        <f t="shared" si="1"/>
        <v>20</v>
      </c>
      <c r="S13" s="57" t="s">
        <v>34</v>
      </c>
      <c r="T13" s="57" t="s">
        <v>34</v>
      </c>
      <c r="U13" s="57" t="s">
        <v>221</v>
      </c>
      <c r="V13" s="13" t="str">
        <f t="shared" si="2"/>
        <v>Kemisk generellt</v>
      </c>
      <c r="W13" s="13" t="str">
        <f t="shared" si="0"/>
        <v>Rengöring och ordning</v>
      </c>
    </row>
    <row r="14" spans="1:34" x14ac:dyDescent="0.25">
      <c r="A14" s="57" t="s">
        <v>219</v>
      </c>
      <c r="B14" s="57"/>
      <c r="C14" s="57" t="s">
        <v>105</v>
      </c>
      <c r="D14" s="57" t="s">
        <v>22</v>
      </c>
      <c r="E14" s="57"/>
      <c r="F14" s="57"/>
      <c r="G14" s="57" t="s">
        <v>18</v>
      </c>
      <c r="H14" s="57"/>
      <c r="I14" s="57"/>
      <c r="J14" s="57"/>
      <c r="K14" s="57"/>
      <c r="L14" s="57"/>
      <c r="M14" s="57"/>
      <c r="N14" s="57" t="s">
        <v>64</v>
      </c>
      <c r="O14" s="57" t="s">
        <v>28</v>
      </c>
      <c r="P14" s="57">
        <v>3</v>
      </c>
      <c r="Q14" s="57">
        <v>1</v>
      </c>
      <c r="R14" s="13">
        <f t="shared" si="1"/>
        <v>3</v>
      </c>
      <c r="S14" s="57" t="s">
        <v>33</v>
      </c>
      <c r="T14" s="57" t="s">
        <v>33</v>
      </c>
      <c r="U14" s="57" t="s">
        <v>220</v>
      </c>
      <c r="V14" s="13" t="str">
        <f t="shared" si="2"/>
        <v>Skärande föremål</v>
      </c>
      <c r="W14" s="13" t="str">
        <f t="shared" si="0"/>
        <v>Underhåll</v>
      </c>
    </row>
    <row r="15" spans="1:34" x14ac:dyDescent="0.25">
      <c r="A15" s="57" t="s">
        <v>243</v>
      </c>
      <c r="B15" s="57"/>
      <c r="C15" s="57" t="s">
        <v>51</v>
      </c>
      <c r="D15" s="57" t="s">
        <v>20</v>
      </c>
      <c r="E15" s="57" t="s">
        <v>15</v>
      </c>
      <c r="F15" s="57"/>
      <c r="G15" s="57"/>
      <c r="H15" s="57" t="s">
        <v>6</v>
      </c>
      <c r="I15" s="57" t="s">
        <v>83</v>
      </c>
      <c r="J15" s="57" t="s">
        <v>8</v>
      </c>
      <c r="K15" s="57" t="s">
        <v>7</v>
      </c>
      <c r="L15" s="57"/>
      <c r="M15" s="57"/>
      <c r="N15" s="57"/>
      <c r="O15" s="57" t="s">
        <v>28</v>
      </c>
      <c r="P15" s="57">
        <v>2</v>
      </c>
      <c r="Q15" s="57">
        <v>4</v>
      </c>
      <c r="R15" s="13">
        <f t="shared" si="1"/>
        <v>8</v>
      </c>
      <c r="S15" s="57" t="s">
        <v>33</v>
      </c>
      <c r="T15" s="57" t="s">
        <v>34</v>
      </c>
      <c r="U15" s="57" t="s">
        <v>244</v>
      </c>
      <c r="V15" s="13" t="str">
        <f t="shared" ref="V15" si="3">_xlfn.TEXTJOIN(", ",,E15:G15)</f>
        <v>Parasiter</v>
      </c>
      <c r="W15" s="13" t="str">
        <f t="shared" ref="W15" si="4">_xlfn.TEXTJOIN(", ",,H15:N15)</f>
        <v>Vattenskyddsområde, Flockning och separation, Kolfilter, UV-desinfektion</v>
      </c>
    </row>
    <row r="16" spans="1:34" x14ac:dyDescent="0.25">
      <c r="A16" s="57"/>
      <c r="B16" s="57"/>
      <c r="C16" s="57"/>
      <c r="D16" s="57"/>
      <c r="E16" s="57"/>
      <c r="F16" s="57"/>
      <c r="G16" s="57"/>
      <c r="H16" s="57"/>
      <c r="I16" s="57"/>
      <c r="J16" s="57"/>
      <c r="K16" s="57"/>
      <c r="L16" s="57"/>
      <c r="M16" s="57"/>
      <c r="N16" s="57"/>
      <c r="O16" s="57"/>
      <c r="P16" s="57"/>
      <c r="Q16" s="57"/>
      <c r="R16" s="13">
        <f t="shared" si="1"/>
        <v>0</v>
      </c>
      <c r="S16" s="57"/>
      <c r="T16" s="57"/>
      <c r="U16" s="57"/>
      <c r="V16" s="13" t="str">
        <f t="shared" si="2"/>
        <v/>
      </c>
      <c r="W16" s="13" t="str">
        <f t="shared" si="0"/>
        <v/>
      </c>
    </row>
    <row r="17" spans="1:23" x14ac:dyDescent="0.25">
      <c r="A17" s="57"/>
      <c r="B17" s="57"/>
      <c r="C17" s="57"/>
      <c r="D17" s="57"/>
      <c r="E17" s="57"/>
      <c r="F17" s="57"/>
      <c r="G17" s="57"/>
      <c r="H17" s="57"/>
      <c r="I17" s="57"/>
      <c r="J17" s="57"/>
      <c r="K17" s="57"/>
      <c r="L17" s="57"/>
      <c r="M17" s="57"/>
      <c r="N17" s="57"/>
      <c r="O17" s="57"/>
      <c r="P17" s="57"/>
      <c r="Q17" s="57"/>
      <c r="R17" s="13">
        <f t="shared" si="1"/>
        <v>0</v>
      </c>
      <c r="S17" s="57"/>
      <c r="T17" s="57"/>
      <c r="U17" s="57"/>
      <c r="V17" s="13" t="str">
        <f t="shared" si="2"/>
        <v/>
      </c>
      <c r="W17" s="13" t="str">
        <f t="shared" si="0"/>
        <v/>
      </c>
    </row>
    <row r="18" spans="1:23" x14ac:dyDescent="0.25">
      <c r="A18" s="57"/>
      <c r="B18" s="57"/>
      <c r="C18" s="57"/>
      <c r="D18" s="57"/>
      <c r="E18" s="57"/>
      <c r="F18" s="57"/>
      <c r="G18" s="57"/>
      <c r="H18" s="57"/>
      <c r="I18" s="57"/>
      <c r="J18" s="57"/>
      <c r="K18" s="57"/>
      <c r="L18" s="57"/>
      <c r="M18" s="57"/>
      <c r="N18" s="57"/>
      <c r="O18" s="57"/>
      <c r="P18" s="57"/>
      <c r="Q18" s="57"/>
      <c r="R18" s="13">
        <f t="shared" ref="R18:R26" si="5">P18*Q18</f>
        <v>0</v>
      </c>
      <c r="S18" s="57"/>
      <c r="T18" s="57"/>
      <c r="U18" s="57"/>
      <c r="V18" s="13" t="str">
        <f t="shared" si="2"/>
        <v/>
      </c>
      <c r="W18" s="13" t="str">
        <f t="shared" si="0"/>
        <v/>
      </c>
    </row>
    <row r="19" spans="1:23" x14ac:dyDescent="0.25">
      <c r="A19" s="57"/>
      <c r="B19" s="57"/>
      <c r="C19" s="57"/>
      <c r="D19" s="57"/>
      <c r="E19" s="57"/>
      <c r="F19" s="57"/>
      <c r="G19" s="57"/>
      <c r="H19" s="57"/>
      <c r="I19" s="57"/>
      <c r="J19" s="57"/>
      <c r="K19" s="57"/>
      <c r="L19" s="57"/>
      <c r="M19" s="57"/>
      <c r="N19" s="57"/>
      <c r="O19" s="57"/>
      <c r="P19" s="57"/>
      <c r="Q19" s="57"/>
      <c r="R19" s="13">
        <f t="shared" si="5"/>
        <v>0</v>
      </c>
      <c r="S19" s="57"/>
      <c r="T19" s="57"/>
      <c r="U19" s="57"/>
      <c r="V19" s="13" t="str">
        <f t="shared" si="2"/>
        <v/>
      </c>
      <c r="W19" s="13" t="str">
        <f t="shared" si="0"/>
        <v/>
      </c>
    </row>
    <row r="20" spans="1:23" x14ac:dyDescent="0.25">
      <c r="A20" s="57"/>
      <c r="B20" s="57"/>
      <c r="C20" s="57"/>
      <c r="D20" s="57"/>
      <c r="E20" s="57"/>
      <c r="F20" s="57"/>
      <c r="G20" s="57"/>
      <c r="H20" s="57"/>
      <c r="I20" s="57"/>
      <c r="J20" s="57"/>
      <c r="K20" s="57"/>
      <c r="L20" s="57"/>
      <c r="M20" s="57"/>
      <c r="N20" s="57"/>
      <c r="O20" s="57"/>
      <c r="P20" s="57"/>
      <c r="Q20" s="57"/>
      <c r="R20" s="13">
        <f t="shared" si="5"/>
        <v>0</v>
      </c>
      <c r="S20" s="57"/>
      <c r="T20" s="57"/>
      <c r="U20" s="57"/>
      <c r="V20" s="13" t="str">
        <f t="shared" si="2"/>
        <v/>
      </c>
      <c r="W20" s="13" t="str">
        <f t="shared" ref="W20:W83" si="6">_xlfn.TEXTJOIN(", ",,H20:N20)</f>
        <v/>
      </c>
    </row>
    <row r="21" spans="1:23" x14ac:dyDescent="0.25">
      <c r="A21" s="57"/>
      <c r="B21" s="57"/>
      <c r="C21" s="57"/>
      <c r="D21" s="57"/>
      <c r="E21" s="57"/>
      <c r="F21" s="57"/>
      <c r="G21" s="57"/>
      <c r="H21" s="57"/>
      <c r="I21" s="57"/>
      <c r="J21" s="57"/>
      <c r="K21" s="57"/>
      <c r="L21" s="57"/>
      <c r="M21" s="57"/>
      <c r="N21" s="57"/>
      <c r="O21" s="57"/>
      <c r="P21" s="57"/>
      <c r="Q21" s="57"/>
      <c r="R21" s="13">
        <f t="shared" si="5"/>
        <v>0</v>
      </c>
      <c r="S21" s="57"/>
      <c r="T21" s="57"/>
      <c r="U21" s="57"/>
      <c r="V21" s="13" t="str">
        <f t="shared" si="2"/>
        <v/>
      </c>
      <c r="W21" s="13" t="str">
        <f t="shared" si="6"/>
        <v/>
      </c>
    </row>
    <row r="22" spans="1:23" x14ac:dyDescent="0.25">
      <c r="A22" s="57"/>
      <c r="B22" s="57"/>
      <c r="C22" s="57"/>
      <c r="D22" s="57"/>
      <c r="E22" s="57"/>
      <c r="F22" s="57"/>
      <c r="G22" s="57"/>
      <c r="H22" s="57"/>
      <c r="I22" s="57"/>
      <c r="J22" s="57"/>
      <c r="K22" s="57"/>
      <c r="L22" s="57"/>
      <c r="M22" s="57"/>
      <c r="N22" s="57"/>
      <c r="O22" s="57"/>
      <c r="P22" s="57"/>
      <c r="Q22" s="57"/>
      <c r="R22" s="13">
        <f t="shared" si="5"/>
        <v>0</v>
      </c>
      <c r="S22" s="57"/>
      <c r="T22" s="57"/>
      <c r="U22" s="57"/>
      <c r="V22" s="13" t="str">
        <f t="shared" si="2"/>
        <v/>
      </c>
      <c r="W22" s="13" t="str">
        <f t="shared" si="6"/>
        <v/>
      </c>
    </row>
    <row r="23" spans="1:23" x14ac:dyDescent="0.25">
      <c r="A23" s="57"/>
      <c r="B23" s="57"/>
      <c r="C23" s="57"/>
      <c r="D23" s="57"/>
      <c r="E23" s="57"/>
      <c r="F23" s="57"/>
      <c r="G23" s="57"/>
      <c r="H23" s="57"/>
      <c r="I23" s="57"/>
      <c r="J23" s="57"/>
      <c r="K23" s="57"/>
      <c r="L23" s="57"/>
      <c r="M23" s="57"/>
      <c r="N23" s="57"/>
      <c r="O23" s="57"/>
      <c r="P23" s="57"/>
      <c r="Q23" s="57"/>
      <c r="R23" s="13">
        <f t="shared" si="5"/>
        <v>0</v>
      </c>
      <c r="S23" s="57"/>
      <c r="T23" s="57"/>
      <c r="U23" s="57"/>
      <c r="V23" s="13" t="str">
        <f t="shared" si="2"/>
        <v/>
      </c>
      <c r="W23" s="13" t="str">
        <f t="shared" si="6"/>
        <v/>
      </c>
    </row>
    <row r="24" spans="1:23" x14ac:dyDescent="0.25">
      <c r="A24" s="57"/>
      <c r="B24" s="57"/>
      <c r="C24" s="57"/>
      <c r="D24" s="57"/>
      <c r="E24" s="57"/>
      <c r="F24" s="57"/>
      <c r="G24" s="57"/>
      <c r="H24" s="57"/>
      <c r="I24" s="57"/>
      <c r="J24" s="57"/>
      <c r="K24" s="57"/>
      <c r="L24" s="57"/>
      <c r="M24" s="57"/>
      <c r="N24" s="57"/>
      <c r="O24" s="57"/>
      <c r="P24" s="57"/>
      <c r="Q24" s="57"/>
      <c r="R24" s="13">
        <f t="shared" si="5"/>
        <v>0</v>
      </c>
      <c r="S24" s="57"/>
      <c r="T24" s="57"/>
      <c r="U24" s="57"/>
      <c r="V24" s="13" t="str">
        <f t="shared" si="2"/>
        <v/>
      </c>
      <c r="W24" s="13" t="str">
        <f t="shared" si="6"/>
        <v/>
      </c>
    </row>
    <row r="25" spans="1:23" x14ac:dyDescent="0.25">
      <c r="A25" s="57"/>
      <c r="B25" s="57"/>
      <c r="C25" s="57"/>
      <c r="D25" s="57"/>
      <c r="E25" s="57"/>
      <c r="F25" s="57"/>
      <c r="G25" s="57"/>
      <c r="H25" s="57"/>
      <c r="I25" s="57"/>
      <c r="J25" s="57"/>
      <c r="K25" s="57"/>
      <c r="L25" s="57"/>
      <c r="M25" s="57"/>
      <c r="N25" s="57"/>
      <c r="O25" s="57"/>
      <c r="P25" s="57"/>
      <c r="Q25" s="57"/>
      <c r="R25" s="13">
        <f t="shared" si="5"/>
        <v>0</v>
      </c>
      <c r="S25" s="57"/>
      <c r="T25" s="57"/>
      <c r="U25" s="57"/>
      <c r="V25" s="13" t="str">
        <f t="shared" si="2"/>
        <v/>
      </c>
      <c r="W25" s="13" t="str">
        <f t="shared" si="6"/>
        <v/>
      </c>
    </row>
    <row r="26" spans="1:23" x14ac:dyDescent="0.25">
      <c r="A26" s="57"/>
      <c r="B26" s="57"/>
      <c r="C26" s="57"/>
      <c r="D26" s="57"/>
      <c r="E26" s="57"/>
      <c r="F26" s="57"/>
      <c r="G26" s="57"/>
      <c r="H26" s="57"/>
      <c r="I26" s="57"/>
      <c r="J26" s="57"/>
      <c r="K26" s="57"/>
      <c r="L26" s="57"/>
      <c r="M26" s="57"/>
      <c r="N26" s="57"/>
      <c r="O26" s="57"/>
      <c r="P26" s="57"/>
      <c r="Q26" s="57"/>
      <c r="R26" s="13">
        <f t="shared" si="5"/>
        <v>0</v>
      </c>
      <c r="S26" s="57"/>
      <c r="T26" s="57"/>
      <c r="U26" s="57"/>
      <c r="V26" s="13" t="str">
        <f t="shared" si="2"/>
        <v/>
      </c>
      <c r="W26" s="13" t="str">
        <f t="shared" si="6"/>
        <v/>
      </c>
    </row>
    <row r="27" spans="1:23" x14ac:dyDescent="0.25">
      <c r="A27" s="57"/>
      <c r="B27" s="57"/>
      <c r="C27" s="57"/>
      <c r="D27" s="57"/>
      <c r="E27" s="57"/>
      <c r="F27" s="57"/>
      <c r="G27" s="57"/>
      <c r="H27" s="57"/>
      <c r="I27" s="57"/>
      <c r="J27" s="57"/>
      <c r="K27" s="57"/>
      <c r="L27" s="57"/>
      <c r="M27" s="57"/>
      <c r="N27" s="57"/>
      <c r="O27" s="57"/>
      <c r="P27" s="57"/>
      <c r="Q27" s="57"/>
      <c r="R27" s="13">
        <f t="shared" si="1"/>
        <v>0</v>
      </c>
      <c r="S27" s="57"/>
      <c r="T27" s="57"/>
      <c r="U27" s="57"/>
      <c r="V27" s="13" t="str">
        <f t="shared" si="2"/>
        <v/>
      </c>
      <c r="W27" s="13" t="str">
        <f t="shared" si="6"/>
        <v/>
      </c>
    </row>
    <row r="28" spans="1:23" x14ac:dyDescent="0.25">
      <c r="A28" s="57"/>
      <c r="B28" s="57"/>
      <c r="C28" s="57"/>
      <c r="D28" s="57"/>
      <c r="E28" s="57"/>
      <c r="F28" s="57"/>
      <c r="G28" s="57"/>
      <c r="H28" s="57"/>
      <c r="I28" s="57"/>
      <c r="J28" s="57"/>
      <c r="K28" s="57"/>
      <c r="L28" s="57"/>
      <c r="M28" s="57"/>
      <c r="N28" s="57"/>
      <c r="O28" s="57"/>
      <c r="P28" s="57"/>
      <c r="Q28" s="57"/>
      <c r="R28" s="13">
        <f t="shared" si="1"/>
        <v>0</v>
      </c>
      <c r="S28" s="57"/>
      <c r="T28" s="57"/>
      <c r="U28" s="57"/>
      <c r="V28" s="13" t="str">
        <f t="shared" si="2"/>
        <v/>
      </c>
      <c r="W28" s="13" t="str">
        <f t="shared" si="6"/>
        <v/>
      </c>
    </row>
    <row r="29" spans="1:23" x14ac:dyDescent="0.25">
      <c r="A29" s="57"/>
      <c r="B29" s="57"/>
      <c r="C29" s="57"/>
      <c r="D29" s="57"/>
      <c r="E29" s="57"/>
      <c r="F29" s="57"/>
      <c r="G29" s="57"/>
      <c r="H29" s="57"/>
      <c r="I29" s="57"/>
      <c r="J29" s="57"/>
      <c r="K29" s="57"/>
      <c r="L29" s="57"/>
      <c r="M29" s="57"/>
      <c r="N29" s="57"/>
      <c r="O29" s="57"/>
      <c r="P29" s="57"/>
      <c r="Q29" s="57"/>
      <c r="R29" s="13">
        <f t="shared" si="1"/>
        <v>0</v>
      </c>
      <c r="S29" s="57"/>
      <c r="T29" s="57"/>
      <c r="U29" s="57"/>
      <c r="V29" s="13" t="str">
        <f t="shared" si="2"/>
        <v/>
      </c>
      <c r="W29" s="13" t="str">
        <f t="shared" si="6"/>
        <v/>
      </c>
    </row>
    <row r="30" spans="1:23" x14ac:dyDescent="0.25">
      <c r="A30" s="57"/>
      <c r="B30" s="57"/>
      <c r="C30" s="57"/>
      <c r="D30" s="57"/>
      <c r="E30" s="57"/>
      <c r="F30" s="57"/>
      <c r="G30" s="57"/>
      <c r="H30" s="57"/>
      <c r="I30" s="57"/>
      <c r="J30" s="57"/>
      <c r="K30" s="57"/>
      <c r="L30" s="57"/>
      <c r="M30" s="57"/>
      <c r="N30" s="57"/>
      <c r="O30" s="57"/>
      <c r="P30" s="57"/>
      <c r="Q30" s="57"/>
      <c r="R30" s="13">
        <f t="shared" si="1"/>
        <v>0</v>
      </c>
      <c r="S30" s="57"/>
      <c r="T30" s="57"/>
      <c r="U30" s="57"/>
      <c r="V30" s="13" t="str">
        <f t="shared" si="2"/>
        <v/>
      </c>
      <c r="W30" s="13" t="str">
        <f t="shared" si="6"/>
        <v/>
      </c>
    </row>
    <row r="31" spans="1:23" x14ac:dyDescent="0.25">
      <c r="A31" s="57"/>
      <c r="B31" s="57"/>
      <c r="C31" s="57"/>
      <c r="D31" s="57"/>
      <c r="E31" s="57"/>
      <c r="F31" s="57"/>
      <c r="G31" s="57"/>
      <c r="H31" s="57"/>
      <c r="I31" s="57"/>
      <c r="J31" s="57"/>
      <c r="K31" s="57"/>
      <c r="L31" s="57"/>
      <c r="M31" s="57"/>
      <c r="N31" s="57"/>
      <c r="O31" s="57"/>
      <c r="P31" s="57"/>
      <c r="Q31" s="57"/>
      <c r="R31" s="13">
        <f t="shared" si="1"/>
        <v>0</v>
      </c>
      <c r="S31" s="57"/>
      <c r="T31" s="57"/>
      <c r="U31" s="57"/>
      <c r="V31" s="13" t="str">
        <f t="shared" si="2"/>
        <v/>
      </c>
      <c r="W31" s="13" t="str">
        <f t="shared" si="6"/>
        <v/>
      </c>
    </row>
    <row r="32" spans="1:23" x14ac:dyDescent="0.25">
      <c r="A32" s="57"/>
      <c r="B32" s="57"/>
      <c r="C32" s="57"/>
      <c r="D32" s="57"/>
      <c r="E32" s="57"/>
      <c r="F32" s="57"/>
      <c r="G32" s="57"/>
      <c r="H32" s="57"/>
      <c r="I32" s="57"/>
      <c r="J32" s="57"/>
      <c r="K32" s="57"/>
      <c r="L32" s="57"/>
      <c r="M32" s="57"/>
      <c r="N32" s="57"/>
      <c r="O32" s="57"/>
      <c r="P32" s="57"/>
      <c r="Q32" s="57"/>
      <c r="R32" s="13">
        <f t="shared" si="1"/>
        <v>0</v>
      </c>
      <c r="S32" s="57"/>
      <c r="T32" s="57"/>
      <c r="U32" s="57"/>
      <c r="V32" s="13" t="str">
        <f t="shared" si="2"/>
        <v/>
      </c>
      <c r="W32" s="13" t="str">
        <f t="shared" si="6"/>
        <v/>
      </c>
    </row>
    <row r="33" spans="1:23" x14ac:dyDescent="0.25">
      <c r="A33" s="57"/>
      <c r="B33" s="57"/>
      <c r="C33" s="57"/>
      <c r="D33" s="57"/>
      <c r="E33" s="57"/>
      <c r="F33" s="57"/>
      <c r="G33" s="57"/>
      <c r="H33" s="57"/>
      <c r="I33" s="57"/>
      <c r="J33" s="57"/>
      <c r="K33" s="57"/>
      <c r="L33" s="57"/>
      <c r="M33" s="57"/>
      <c r="N33" s="57"/>
      <c r="O33" s="57"/>
      <c r="P33" s="57"/>
      <c r="Q33" s="57"/>
      <c r="R33" s="13">
        <f t="shared" si="1"/>
        <v>0</v>
      </c>
      <c r="S33" s="57"/>
      <c r="T33" s="57"/>
      <c r="U33" s="57"/>
      <c r="V33" s="13" t="str">
        <f t="shared" si="2"/>
        <v/>
      </c>
      <c r="W33" s="13" t="str">
        <f t="shared" si="6"/>
        <v/>
      </c>
    </row>
    <row r="34" spans="1:23" x14ac:dyDescent="0.25">
      <c r="A34" s="57"/>
      <c r="B34" s="57"/>
      <c r="C34" s="57"/>
      <c r="D34" s="57"/>
      <c r="E34" s="57"/>
      <c r="F34" s="57"/>
      <c r="G34" s="57"/>
      <c r="H34" s="57"/>
      <c r="I34" s="57"/>
      <c r="J34" s="57"/>
      <c r="K34" s="57"/>
      <c r="L34" s="57"/>
      <c r="M34" s="57"/>
      <c r="N34" s="57"/>
      <c r="O34" s="57"/>
      <c r="P34" s="57"/>
      <c r="Q34" s="57"/>
      <c r="R34" s="13">
        <f t="shared" si="1"/>
        <v>0</v>
      </c>
      <c r="S34" s="57"/>
      <c r="T34" s="57"/>
      <c r="U34" s="57"/>
      <c r="V34" s="13" t="str">
        <f t="shared" si="2"/>
        <v/>
      </c>
      <c r="W34" s="13" t="str">
        <f t="shared" si="6"/>
        <v/>
      </c>
    </row>
    <row r="35" spans="1:23" x14ac:dyDescent="0.25">
      <c r="A35" s="57"/>
      <c r="B35" s="57"/>
      <c r="C35" s="57"/>
      <c r="D35" s="57"/>
      <c r="E35" s="57"/>
      <c r="F35" s="57"/>
      <c r="G35" s="57"/>
      <c r="H35" s="57"/>
      <c r="I35" s="57"/>
      <c r="J35" s="57"/>
      <c r="K35" s="57"/>
      <c r="L35" s="57"/>
      <c r="M35" s="57"/>
      <c r="N35" s="57"/>
      <c r="O35" s="57"/>
      <c r="P35" s="57"/>
      <c r="Q35" s="57"/>
      <c r="R35" s="13">
        <f t="shared" si="1"/>
        <v>0</v>
      </c>
      <c r="S35" s="57"/>
      <c r="T35" s="57"/>
      <c r="U35" s="57"/>
      <c r="V35" s="13" t="str">
        <f t="shared" si="2"/>
        <v/>
      </c>
      <c r="W35" s="13" t="str">
        <f t="shared" si="6"/>
        <v/>
      </c>
    </row>
    <row r="36" spans="1:23" x14ac:dyDescent="0.25">
      <c r="A36" s="57"/>
      <c r="B36" s="57"/>
      <c r="C36" s="57"/>
      <c r="D36" s="57"/>
      <c r="E36" s="57"/>
      <c r="F36" s="57"/>
      <c r="G36" s="57"/>
      <c r="H36" s="57"/>
      <c r="I36" s="57"/>
      <c r="J36" s="57"/>
      <c r="K36" s="57"/>
      <c r="L36" s="57"/>
      <c r="M36" s="57"/>
      <c r="N36" s="57"/>
      <c r="O36" s="57"/>
      <c r="P36" s="57"/>
      <c r="Q36" s="57"/>
      <c r="R36" s="13">
        <f t="shared" si="1"/>
        <v>0</v>
      </c>
      <c r="S36" s="57"/>
      <c r="T36" s="57"/>
      <c r="U36" s="57"/>
      <c r="V36" s="13" t="str">
        <f t="shared" si="2"/>
        <v/>
      </c>
      <c r="W36" s="13" t="str">
        <f t="shared" si="6"/>
        <v/>
      </c>
    </row>
    <row r="37" spans="1:23" x14ac:dyDescent="0.25">
      <c r="A37" s="57"/>
      <c r="B37" s="57"/>
      <c r="C37" s="57"/>
      <c r="D37" s="57"/>
      <c r="E37" s="57"/>
      <c r="F37" s="57"/>
      <c r="G37" s="57"/>
      <c r="H37" s="57"/>
      <c r="I37" s="57"/>
      <c r="J37" s="57"/>
      <c r="K37" s="57"/>
      <c r="L37" s="57"/>
      <c r="M37" s="57"/>
      <c r="N37" s="57"/>
      <c r="O37" s="57"/>
      <c r="P37" s="57"/>
      <c r="Q37" s="57"/>
      <c r="R37" s="13">
        <f t="shared" si="1"/>
        <v>0</v>
      </c>
      <c r="S37" s="57"/>
      <c r="T37" s="57"/>
      <c r="U37" s="57"/>
      <c r="V37" s="13" t="str">
        <f t="shared" si="2"/>
        <v/>
      </c>
      <c r="W37" s="13" t="str">
        <f t="shared" si="6"/>
        <v/>
      </c>
    </row>
    <row r="38" spans="1:23" x14ac:dyDescent="0.25">
      <c r="A38" s="57"/>
      <c r="B38" s="57"/>
      <c r="C38" s="57"/>
      <c r="D38" s="57"/>
      <c r="E38" s="57"/>
      <c r="F38" s="57"/>
      <c r="G38" s="57"/>
      <c r="H38" s="57"/>
      <c r="I38" s="57"/>
      <c r="J38" s="57"/>
      <c r="K38" s="57"/>
      <c r="L38" s="57"/>
      <c r="M38" s="57"/>
      <c r="N38" s="57"/>
      <c r="O38" s="57"/>
      <c r="P38" s="57"/>
      <c r="Q38" s="57"/>
      <c r="R38" s="13">
        <f t="shared" si="1"/>
        <v>0</v>
      </c>
      <c r="S38" s="57"/>
      <c r="T38" s="57"/>
      <c r="U38" s="57"/>
      <c r="V38" s="13" t="str">
        <f t="shared" si="2"/>
        <v/>
      </c>
      <c r="W38" s="13" t="str">
        <f t="shared" si="6"/>
        <v/>
      </c>
    </row>
    <row r="39" spans="1:23" x14ac:dyDescent="0.25">
      <c r="A39" s="57"/>
      <c r="B39" s="57"/>
      <c r="C39" s="57"/>
      <c r="D39" s="57"/>
      <c r="E39" s="57"/>
      <c r="F39" s="57"/>
      <c r="G39" s="57"/>
      <c r="H39" s="57"/>
      <c r="I39" s="57"/>
      <c r="J39" s="57"/>
      <c r="K39" s="57"/>
      <c r="L39" s="57"/>
      <c r="M39" s="57"/>
      <c r="N39" s="57"/>
      <c r="O39" s="57"/>
      <c r="P39" s="57"/>
      <c r="Q39" s="57"/>
      <c r="R39" s="13">
        <f t="shared" si="1"/>
        <v>0</v>
      </c>
      <c r="S39" s="57"/>
      <c r="T39" s="57"/>
      <c r="U39" s="57"/>
      <c r="V39" s="13" t="str">
        <f t="shared" si="2"/>
        <v/>
      </c>
      <c r="W39" s="13" t="str">
        <f t="shared" si="6"/>
        <v/>
      </c>
    </row>
    <row r="40" spans="1:23" x14ac:dyDescent="0.25">
      <c r="A40" s="57"/>
      <c r="B40" s="57"/>
      <c r="C40" s="57"/>
      <c r="D40" s="57"/>
      <c r="E40" s="57"/>
      <c r="F40" s="57"/>
      <c r="G40" s="57"/>
      <c r="H40" s="57"/>
      <c r="I40" s="57"/>
      <c r="J40" s="57"/>
      <c r="K40" s="57"/>
      <c r="L40" s="57"/>
      <c r="M40" s="57"/>
      <c r="N40" s="57"/>
      <c r="O40" s="57"/>
      <c r="P40" s="57"/>
      <c r="Q40" s="57"/>
      <c r="R40" s="13">
        <f t="shared" si="1"/>
        <v>0</v>
      </c>
      <c r="S40" s="57"/>
      <c r="T40" s="57"/>
      <c r="U40" s="57"/>
      <c r="V40" s="13" t="str">
        <f t="shared" si="2"/>
        <v/>
      </c>
      <c r="W40" s="13" t="str">
        <f t="shared" si="6"/>
        <v/>
      </c>
    </row>
    <row r="41" spans="1:23" x14ac:dyDescent="0.25">
      <c r="A41" s="57"/>
      <c r="B41" s="57"/>
      <c r="C41" s="57"/>
      <c r="D41" s="57"/>
      <c r="E41" s="57"/>
      <c r="F41" s="57"/>
      <c r="G41" s="57"/>
      <c r="H41" s="57"/>
      <c r="I41" s="57"/>
      <c r="J41" s="57"/>
      <c r="K41" s="57"/>
      <c r="L41" s="57"/>
      <c r="M41" s="57"/>
      <c r="N41" s="57"/>
      <c r="O41" s="57"/>
      <c r="P41" s="57"/>
      <c r="Q41" s="57"/>
      <c r="R41" s="13">
        <f t="shared" si="1"/>
        <v>0</v>
      </c>
      <c r="S41" s="57"/>
      <c r="T41" s="57"/>
      <c r="U41" s="57"/>
      <c r="V41" s="13" t="str">
        <f t="shared" si="2"/>
        <v/>
      </c>
      <c r="W41" s="13" t="str">
        <f t="shared" si="6"/>
        <v/>
      </c>
    </row>
    <row r="42" spans="1:23" x14ac:dyDescent="0.25">
      <c r="A42" s="57"/>
      <c r="B42" s="57"/>
      <c r="C42" s="57"/>
      <c r="D42" s="57"/>
      <c r="E42" s="57"/>
      <c r="F42" s="57"/>
      <c r="G42" s="57"/>
      <c r="H42" s="57"/>
      <c r="I42" s="57"/>
      <c r="J42" s="57"/>
      <c r="K42" s="57"/>
      <c r="L42" s="57"/>
      <c r="M42" s="57"/>
      <c r="N42" s="57"/>
      <c r="O42" s="57"/>
      <c r="P42" s="57"/>
      <c r="Q42" s="57"/>
      <c r="R42" s="13">
        <f t="shared" si="1"/>
        <v>0</v>
      </c>
      <c r="S42" s="57"/>
      <c r="T42" s="57"/>
      <c r="U42" s="57"/>
      <c r="V42" s="13" t="str">
        <f t="shared" si="2"/>
        <v/>
      </c>
      <c r="W42" s="13" t="str">
        <f t="shared" si="6"/>
        <v/>
      </c>
    </row>
    <row r="43" spans="1:23" x14ac:dyDescent="0.25">
      <c r="A43" s="57"/>
      <c r="B43" s="57"/>
      <c r="C43" s="57"/>
      <c r="D43" s="57"/>
      <c r="E43" s="57"/>
      <c r="F43" s="57"/>
      <c r="G43" s="57"/>
      <c r="H43" s="57"/>
      <c r="I43" s="57"/>
      <c r="J43" s="57"/>
      <c r="K43" s="57"/>
      <c r="L43" s="57"/>
      <c r="M43" s="57"/>
      <c r="N43" s="57"/>
      <c r="O43" s="57"/>
      <c r="P43" s="57"/>
      <c r="Q43" s="57"/>
      <c r="R43" s="13">
        <f t="shared" si="1"/>
        <v>0</v>
      </c>
      <c r="S43" s="57"/>
      <c r="T43" s="57"/>
      <c r="U43" s="57"/>
      <c r="V43" s="13" t="str">
        <f t="shared" si="2"/>
        <v/>
      </c>
      <c r="W43" s="13" t="str">
        <f t="shared" si="6"/>
        <v/>
      </c>
    </row>
    <row r="44" spans="1:23" x14ac:dyDescent="0.25">
      <c r="A44" s="57"/>
      <c r="B44" s="57"/>
      <c r="C44" s="57"/>
      <c r="D44" s="57"/>
      <c r="E44" s="57"/>
      <c r="F44" s="57"/>
      <c r="G44" s="57"/>
      <c r="H44" s="57"/>
      <c r="I44" s="57"/>
      <c r="J44" s="57"/>
      <c r="K44" s="57"/>
      <c r="L44" s="57"/>
      <c r="M44" s="57"/>
      <c r="N44" s="57"/>
      <c r="O44" s="57"/>
      <c r="P44" s="57"/>
      <c r="Q44" s="57"/>
      <c r="R44" s="13">
        <f t="shared" si="1"/>
        <v>0</v>
      </c>
      <c r="S44" s="57"/>
      <c r="T44" s="57"/>
      <c r="U44" s="57"/>
      <c r="V44" s="13" t="str">
        <f t="shared" si="2"/>
        <v/>
      </c>
      <c r="W44" s="13" t="str">
        <f t="shared" si="6"/>
        <v/>
      </c>
    </row>
    <row r="45" spans="1:23" x14ac:dyDescent="0.25">
      <c r="A45" s="57"/>
      <c r="B45" s="57"/>
      <c r="C45" s="57"/>
      <c r="D45" s="57"/>
      <c r="E45" s="57"/>
      <c r="F45" s="57"/>
      <c r="G45" s="57"/>
      <c r="H45" s="57"/>
      <c r="I45" s="57"/>
      <c r="J45" s="57"/>
      <c r="K45" s="57"/>
      <c r="L45" s="57"/>
      <c r="M45" s="57"/>
      <c r="N45" s="57"/>
      <c r="O45" s="57"/>
      <c r="P45" s="57"/>
      <c r="Q45" s="57"/>
      <c r="R45" s="13">
        <f t="shared" si="1"/>
        <v>0</v>
      </c>
      <c r="S45" s="57"/>
      <c r="T45" s="57"/>
      <c r="U45" s="57"/>
      <c r="V45" s="13" t="str">
        <f t="shared" si="2"/>
        <v/>
      </c>
      <c r="W45" s="13" t="str">
        <f t="shared" si="6"/>
        <v/>
      </c>
    </row>
    <row r="46" spans="1:23" x14ac:dyDescent="0.25">
      <c r="A46" s="57"/>
      <c r="B46" s="57"/>
      <c r="C46" s="57"/>
      <c r="D46" s="57"/>
      <c r="E46" s="57"/>
      <c r="F46" s="57"/>
      <c r="G46" s="57"/>
      <c r="H46" s="57"/>
      <c r="I46" s="57"/>
      <c r="J46" s="57"/>
      <c r="K46" s="57"/>
      <c r="L46" s="57"/>
      <c r="M46" s="57"/>
      <c r="N46" s="57"/>
      <c r="O46" s="57"/>
      <c r="P46" s="57"/>
      <c r="Q46" s="57"/>
      <c r="R46" s="13">
        <f t="shared" si="1"/>
        <v>0</v>
      </c>
      <c r="S46" s="57"/>
      <c r="T46" s="57"/>
      <c r="U46" s="57"/>
      <c r="V46" s="13" t="str">
        <f t="shared" si="2"/>
        <v/>
      </c>
      <c r="W46" s="13" t="str">
        <f t="shared" si="6"/>
        <v/>
      </c>
    </row>
    <row r="47" spans="1:23" x14ac:dyDescent="0.25">
      <c r="A47" s="57"/>
      <c r="B47" s="57"/>
      <c r="C47" s="57"/>
      <c r="D47" s="57"/>
      <c r="E47" s="57"/>
      <c r="F47" s="57"/>
      <c r="G47" s="57"/>
      <c r="H47" s="57"/>
      <c r="I47" s="57"/>
      <c r="J47" s="57"/>
      <c r="K47" s="57"/>
      <c r="L47" s="57"/>
      <c r="M47" s="57"/>
      <c r="N47" s="57"/>
      <c r="O47" s="57"/>
      <c r="P47" s="57"/>
      <c r="Q47" s="57"/>
      <c r="R47" s="13">
        <f t="shared" si="1"/>
        <v>0</v>
      </c>
      <c r="S47" s="57"/>
      <c r="T47" s="57"/>
      <c r="U47" s="57"/>
      <c r="V47" s="13" t="str">
        <f t="shared" si="2"/>
        <v/>
      </c>
      <c r="W47" s="13" t="str">
        <f t="shared" si="6"/>
        <v/>
      </c>
    </row>
    <row r="48" spans="1:23" x14ac:dyDescent="0.25">
      <c r="A48" s="57"/>
      <c r="B48" s="57"/>
      <c r="C48" s="57"/>
      <c r="D48" s="57"/>
      <c r="E48" s="57"/>
      <c r="F48" s="57"/>
      <c r="G48" s="57"/>
      <c r="H48" s="57"/>
      <c r="I48" s="57"/>
      <c r="J48" s="57"/>
      <c r="K48" s="57"/>
      <c r="L48" s="57"/>
      <c r="M48" s="57"/>
      <c r="N48" s="57"/>
      <c r="O48" s="57"/>
      <c r="P48" s="57"/>
      <c r="Q48" s="57"/>
      <c r="R48" s="13">
        <f t="shared" si="1"/>
        <v>0</v>
      </c>
      <c r="S48" s="57"/>
      <c r="T48" s="57"/>
      <c r="U48" s="57"/>
      <c r="V48" s="13" t="str">
        <f t="shared" si="2"/>
        <v/>
      </c>
      <c r="W48" s="13" t="str">
        <f t="shared" si="6"/>
        <v/>
      </c>
    </row>
    <row r="49" spans="1:35" x14ac:dyDescent="0.25">
      <c r="A49" s="57"/>
      <c r="B49" s="57"/>
      <c r="C49" s="57"/>
      <c r="D49" s="57"/>
      <c r="E49" s="57"/>
      <c r="F49" s="57"/>
      <c r="G49" s="57"/>
      <c r="H49" s="57"/>
      <c r="I49" s="57"/>
      <c r="J49" s="57"/>
      <c r="K49" s="57"/>
      <c r="L49" s="57"/>
      <c r="M49" s="57"/>
      <c r="N49" s="57"/>
      <c r="O49" s="57"/>
      <c r="P49" s="57"/>
      <c r="Q49" s="57"/>
      <c r="R49" s="13">
        <f t="shared" si="1"/>
        <v>0</v>
      </c>
      <c r="S49" s="57"/>
      <c r="T49" s="57"/>
      <c r="U49" s="57"/>
      <c r="V49" s="13" t="str">
        <f t="shared" si="2"/>
        <v/>
      </c>
      <c r="W49" s="13" t="str">
        <f t="shared" si="6"/>
        <v/>
      </c>
    </row>
    <row r="50" spans="1:35" x14ac:dyDescent="0.25">
      <c r="A50" s="57"/>
      <c r="B50" s="57"/>
      <c r="C50" s="57"/>
      <c r="D50" s="57"/>
      <c r="E50" s="57"/>
      <c r="F50" s="57"/>
      <c r="G50" s="57"/>
      <c r="H50" s="57"/>
      <c r="I50" s="57"/>
      <c r="J50" s="57"/>
      <c r="K50" s="57"/>
      <c r="L50" s="57"/>
      <c r="M50" s="57"/>
      <c r="N50" s="57"/>
      <c r="O50" s="57"/>
      <c r="P50" s="57"/>
      <c r="Q50" s="57"/>
      <c r="R50" s="13">
        <f t="shared" si="1"/>
        <v>0</v>
      </c>
      <c r="S50" s="57"/>
      <c r="T50" s="57"/>
      <c r="U50" s="57"/>
      <c r="V50" s="13" t="str">
        <f t="shared" si="2"/>
        <v/>
      </c>
      <c r="W50" s="13" t="str">
        <f t="shared" si="6"/>
        <v/>
      </c>
    </row>
    <row r="51" spans="1:35" x14ac:dyDescent="0.25">
      <c r="A51" s="57"/>
      <c r="B51" s="57"/>
      <c r="C51" s="57"/>
      <c r="D51" s="57"/>
      <c r="E51" s="57"/>
      <c r="F51" s="57"/>
      <c r="G51" s="57"/>
      <c r="H51" s="57"/>
      <c r="I51" s="57"/>
      <c r="J51" s="57"/>
      <c r="K51" s="57"/>
      <c r="L51" s="57"/>
      <c r="M51" s="57"/>
      <c r="N51" s="57"/>
      <c r="O51" s="57"/>
      <c r="P51" s="57"/>
      <c r="Q51" s="57"/>
      <c r="R51" s="13">
        <f t="shared" si="1"/>
        <v>0</v>
      </c>
      <c r="S51" s="57"/>
      <c r="T51" s="57"/>
      <c r="U51" s="57"/>
      <c r="V51" s="13" t="str">
        <f t="shared" si="2"/>
        <v/>
      </c>
      <c r="W51" s="13" t="str">
        <f t="shared" si="6"/>
        <v/>
      </c>
    </row>
    <row r="52" spans="1:35" x14ac:dyDescent="0.25">
      <c r="A52" s="57"/>
      <c r="B52" s="57"/>
      <c r="C52" s="57"/>
      <c r="D52" s="57"/>
      <c r="E52" s="57"/>
      <c r="F52" s="57"/>
      <c r="G52" s="57"/>
      <c r="H52" s="57"/>
      <c r="I52" s="57"/>
      <c r="J52" s="57"/>
      <c r="K52" s="57"/>
      <c r="L52" s="57"/>
      <c r="M52" s="57"/>
      <c r="N52" s="57"/>
      <c r="O52" s="57"/>
      <c r="P52" s="57"/>
      <c r="Q52" s="57"/>
      <c r="R52" s="13">
        <f t="shared" si="1"/>
        <v>0</v>
      </c>
      <c r="S52" s="57"/>
      <c r="T52" s="57"/>
      <c r="U52" s="57"/>
      <c r="V52" s="13" t="str">
        <f t="shared" si="2"/>
        <v/>
      </c>
      <c r="W52" s="13" t="str">
        <f t="shared" si="6"/>
        <v/>
      </c>
    </row>
    <row r="53" spans="1:35" x14ac:dyDescent="0.25">
      <c r="A53" s="57"/>
      <c r="B53" s="57"/>
      <c r="C53" s="57"/>
      <c r="D53" s="57"/>
      <c r="E53" s="57"/>
      <c r="F53" s="57"/>
      <c r="G53" s="57"/>
      <c r="H53" s="57"/>
      <c r="I53" s="57"/>
      <c r="J53" s="57"/>
      <c r="K53" s="57"/>
      <c r="L53" s="57"/>
      <c r="M53" s="57"/>
      <c r="N53" s="57"/>
      <c r="O53" s="57"/>
      <c r="P53" s="57"/>
      <c r="Q53" s="57"/>
      <c r="R53" s="13">
        <f t="shared" si="1"/>
        <v>0</v>
      </c>
      <c r="S53" s="57"/>
      <c r="T53" s="57"/>
      <c r="U53" s="57"/>
      <c r="V53" s="13" t="str">
        <f t="shared" si="2"/>
        <v/>
      </c>
      <c r="W53" s="13" t="str">
        <f t="shared" si="6"/>
        <v/>
      </c>
    </row>
    <row r="54" spans="1:35" x14ac:dyDescent="0.25">
      <c r="A54" s="57"/>
      <c r="B54" s="57"/>
      <c r="C54" s="57"/>
      <c r="D54" s="57"/>
      <c r="E54" s="57"/>
      <c r="F54" s="57"/>
      <c r="G54" s="57"/>
      <c r="H54" s="57"/>
      <c r="I54" s="57"/>
      <c r="J54" s="57"/>
      <c r="K54" s="57"/>
      <c r="L54" s="57"/>
      <c r="M54" s="57"/>
      <c r="N54" s="57"/>
      <c r="O54" s="57"/>
      <c r="P54" s="57"/>
      <c r="Q54" s="57"/>
      <c r="R54" s="13">
        <f t="shared" si="1"/>
        <v>0</v>
      </c>
      <c r="S54" s="57"/>
      <c r="T54" s="57"/>
      <c r="U54" s="57"/>
      <c r="V54" s="13" t="str">
        <f t="shared" si="2"/>
        <v/>
      </c>
      <c r="W54" s="13" t="str">
        <f t="shared" si="6"/>
        <v/>
      </c>
    </row>
    <row r="55" spans="1:35" x14ac:dyDescent="0.25">
      <c r="A55" s="57"/>
      <c r="B55" s="57"/>
      <c r="C55" s="57"/>
      <c r="D55" s="57"/>
      <c r="E55" s="57"/>
      <c r="F55" s="57"/>
      <c r="G55" s="57"/>
      <c r="H55" s="57"/>
      <c r="I55" s="57"/>
      <c r="J55" s="57"/>
      <c r="K55" s="57"/>
      <c r="L55" s="57"/>
      <c r="M55" s="57"/>
      <c r="N55" s="57"/>
      <c r="O55" s="57"/>
      <c r="P55" s="57"/>
      <c r="Q55" s="57"/>
      <c r="R55" s="13">
        <f t="shared" si="1"/>
        <v>0</v>
      </c>
      <c r="S55" s="57"/>
      <c r="T55" s="57"/>
      <c r="U55" s="57"/>
      <c r="V55" s="13" t="str">
        <f t="shared" si="2"/>
        <v/>
      </c>
      <c r="W55" s="13" t="str">
        <f t="shared" si="6"/>
        <v/>
      </c>
    </row>
    <row r="56" spans="1:35" x14ac:dyDescent="0.25">
      <c r="A56" s="57"/>
      <c r="B56" s="57"/>
      <c r="C56" s="57"/>
      <c r="D56" s="57"/>
      <c r="E56" s="57"/>
      <c r="F56" s="57"/>
      <c r="G56" s="57"/>
      <c r="H56" s="57"/>
      <c r="I56" s="57"/>
      <c r="J56" s="57"/>
      <c r="K56" s="57"/>
      <c r="L56" s="57"/>
      <c r="M56" s="57"/>
      <c r="N56" s="57"/>
      <c r="O56" s="57"/>
      <c r="P56" s="57"/>
      <c r="Q56" s="57"/>
      <c r="R56" s="13">
        <f t="shared" si="1"/>
        <v>0</v>
      </c>
      <c r="S56" s="57"/>
      <c r="T56" s="57"/>
      <c r="U56" s="57"/>
      <c r="V56" s="13" t="str">
        <f t="shared" si="2"/>
        <v/>
      </c>
      <c r="W56" s="13" t="str">
        <f t="shared" si="6"/>
        <v/>
      </c>
    </row>
    <row r="57" spans="1:35" x14ac:dyDescent="0.25">
      <c r="A57" s="57"/>
      <c r="B57" s="57"/>
      <c r="C57" s="57"/>
      <c r="D57" s="57"/>
      <c r="E57" s="57"/>
      <c r="F57" s="57"/>
      <c r="G57" s="57"/>
      <c r="H57" s="57"/>
      <c r="I57" s="57"/>
      <c r="J57" s="57"/>
      <c r="K57" s="57"/>
      <c r="L57" s="57"/>
      <c r="M57" s="57"/>
      <c r="N57" s="57"/>
      <c r="O57" s="57"/>
      <c r="P57" s="57"/>
      <c r="Q57" s="57"/>
      <c r="R57" s="13">
        <f t="shared" si="1"/>
        <v>0</v>
      </c>
      <c r="S57" s="57"/>
      <c r="T57" s="57"/>
      <c r="U57" s="57"/>
      <c r="V57" s="13" t="str">
        <f t="shared" si="2"/>
        <v/>
      </c>
      <c r="W57" s="13" t="str">
        <f t="shared" si="6"/>
        <v/>
      </c>
    </row>
    <row r="58" spans="1:35" x14ac:dyDescent="0.25">
      <c r="A58" s="57"/>
      <c r="B58" s="57"/>
      <c r="C58" s="57"/>
      <c r="D58" s="57"/>
      <c r="E58" s="57"/>
      <c r="F58" s="57"/>
      <c r="G58" s="57"/>
      <c r="H58" s="57"/>
      <c r="I58" s="57"/>
      <c r="J58" s="57"/>
      <c r="K58" s="57"/>
      <c r="L58" s="57"/>
      <c r="M58" s="57"/>
      <c r="N58" s="57"/>
      <c r="O58" s="57"/>
      <c r="P58" s="57"/>
      <c r="Q58" s="57"/>
      <c r="R58" s="13">
        <f t="shared" si="1"/>
        <v>0</v>
      </c>
      <c r="S58" s="57"/>
      <c r="T58" s="57"/>
      <c r="U58" s="57"/>
      <c r="V58" s="13" t="str">
        <f t="shared" si="2"/>
        <v/>
      </c>
      <c r="W58" s="13" t="str">
        <f t="shared" si="6"/>
        <v/>
      </c>
    </row>
    <row r="59" spans="1:35" x14ac:dyDescent="0.25">
      <c r="A59" s="57"/>
      <c r="B59" s="57"/>
      <c r="C59" s="57"/>
      <c r="D59" s="57"/>
      <c r="E59" s="57"/>
      <c r="F59" s="57"/>
      <c r="G59" s="57"/>
      <c r="H59" s="57"/>
      <c r="I59" s="57"/>
      <c r="J59" s="57"/>
      <c r="K59" s="57"/>
      <c r="L59" s="57"/>
      <c r="M59" s="57"/>
      <c r="N59" s="57"/>
      <c r="O59" s="57"/>
      <c r="P59" s="57"/>
      <c r="Q59" s="57"/>
      <c r="R59" s="13">
        <f t="shared" si="1"/>
        <v>0</v>
      </c>
      <c r="S59" s="57"/>
      <c r="T59" s="57"/>
      <c r="U59" s="57"/>
      <c r="V59" s="13" t="str">
        <f t="shared" si="2"/>
        <v/>
      </c>
      <c r="W59" s="13" t="str">
        <f t="shared" si="6"/>
        <v/>
      </c>
    </row>
    <row r="60" spans="1:35" x14ac:dyDescent="0.25">
      <c r="A60" s="57"/>
      <c r="B60" s="57"/>
      <c r="C60" s="57"/>
      <c r="D60" s="57"/>
      <c r="E60" s="57"/>
      <c r="F60" s="57"/>
      <c r="G60" s="57"/>
      <c r="H60" s="57"/>
      <c r="I60" s="57"/>
      <c r="J60" s="57"/>
      <c r="K60" s="57"/>
      <c r="L60" s="57"/>
      <c r="M60" s="57"/>
      <c r="N60" s="57"/>
      <c r="O60" s="57"/>
      <c r="P60" s="57"/>
      <c r="Q60" s="57"/>
      <c r="R60" s="13">
        <f t="shared" si="1"/>
        <v>0</v>
      </c>
      <c r="S60" s="57"/>
      <c r="T60" s="57"/>
      <c r="U60" s="57"/>
      <c r="V60" s="13" t="str">
        <f t="shared" si="2"/>
        <v/>
      </c>
      <c r="W60" s="13" t="str">
        <f t="shared" si="6"/>
        <v/>
      </c>
    </row>
    <row r="61" spans="1:35" x14ac:dyDescent="0.25">
      <c r="A61" s="57"/>
      <c r="B61" s="57"/>
      <c r="C61" s="57"/>
      <c r="D61" s="57"/>
      <c r="E61" s="57"/>
      <c r="F61" s="57"/>
      <c r="G61" s="57"/>
      <c r="H61" s="57"/>
      <c r="I61" s="57"/>
      <c r="J61" s="57"/>
      <c r="K61" s="57"/>
      <c r="L61" s="57"/>
      <c r="M61" s="57"/>
      <c r="N61" s="57"/>
      <c r="O61" s="57"/>
      <c r="P61" s="57"/>
      <c r="Q61" s="57"/>
      <c r="R61" s="13">
        <f t="shared" si="1"/>
        <v>0</v>
      </c>
      <c r="S61" s="57"/>
      <c r="T61" s="57"/>
      <c r="U61" s="57"/>
      <c r="V61" s="13" t="str">
        <f t="shared" si="2"/>
        <v/>
      </c>
      <c r="W61" s="13" t="str">
        <f t="shared" si="6"/>
        <v/>
      </c>
    </row>
    <row r="62" spans="1:35" x14ac:dyDescent="0.25">
      <c r="A62" s="57"/>
      <c r="B62" s="57"/>
      <c r="C62" s="57"/>
      <c r="D62" s="57"/>
      <c r="E62" s="57"/>
      <c r="F62" s="57"/>
      <c r="G62" s="57"/>
      <c r="H62" s="57"/>
      <c r="I62" s="57"/>
      <c r="J62" s="57"/>
      <c r="K62" s="57"/>
      <c r="L62" s="57"/>
      <c r="M62" s="57"/>
      <c r="N62" s="57"/>
      <c r="O62" s="57"/>
      <c r="P62" s="57"/>
      <c r="Q62" s="57"/>
      <c r="R62" s="13">
        <f t="shared" si="1"/>
        <v>0</v>
      </c>
      <c r="S62" s="57"/>
      <c r="T62" s="57"/>
      <c r="U62" s="57"/>
      <c r="V62" s="13" t="str">
        <f t="shared" si="2"/>
        <v/>
      </c>
      <c r="W62" s="13" t="str">
        <f t="shared" si="6"/>
        <v/>
      </c>
    </row>
    <row r="63" spans="1:35" ht="15.75" thickBot="1" x14ac:dyDescent="0.3">
      <c r="A63" s="57"/>
      <c r="B63" s="57"/>
      <c r="C63" s="57"/>
      <c r="D63" s="57"/>
      <c r="E63" s="57"/>
      <c r="F63" s="57"/>
      <c r="G63" s="57"/>
      <c r="H63" s="57"/>
      <c r="I63" s="57"/>
      <c r="J63" s="57"/>
      <c r="K63" s="57"/>
      <c r="L63" s="57"/>
      <c r="M63" s="57"/>
      <c r="N63" s="57"/>
      <c r="O63" s="57"/>
      <c r="P63" s="57"/>
      <c r="Q63" s="57"/>
      <c r="R63" s="13">
        <f t="shared" si="1"/>
        <v>0</v>
      </c>
      <c r="S63" s="57"/>
      <c r="T63" s="57"/>
      <c r="U63" s="57"/>
      <c r="V63" s="13" t="str">
        <f t="shared" si="2"/>
        <v/>
      </c>
      <c r="W63" s="13" t="str">
        <f t="shared" si="6"/>
        <v/>
      </c>
      <c r="X63" s="17"/>
      <c r="Y63" s="17"/>
      <c r="Z63" s="17"/>
      <c r="AA63" s="17"/>
      <c r="AB63" s="17"/>
      <c r="AC63" s="17"/>
      <c r="AD63" s="17"/>
      <c r="AE63" s="17"/>
      <c r="AF63" s="17"/>
      <c r="AG63" s="17"/>
      <c r="AH63" s="17"/>
      <c r="AI63" s="17"/>
    </row>
    <row r="64" spans="1:35" x14ac:dyDescent="0.25">
      <c r="A64" s="57"/>
      <c r="B64" s="57"/>
      <c r="C64" s="57"/>
      <c r="D64" s="57"/>
      <c r="E64" s="57"/>
      <c r="F64" s="57"/>
      <c r="G64" s="57"/>
      <c r="H64" s="57"/>
      <c r="I64" s="57"/>
      <c r="J64" s="57"/>
      <c r="K64" s="57"/>
      <c r="L64" s="57"/>
      <c r="M64" s="57"/>
      <c r="N64" s="57"/>
      <c r="O64" s="57"/>
      <c r="P64" s="57"/>
      <c r="Q64" s="57"/>
      <c r="R64" s="13">
        <f t="shared" si="1"/>
        <v>0</v>
      </c>
      <c r="S64" s="57"/>
      <c r="T64" s="57"/>
      <c r="U64" s="57"/>
      <c r="V64" s="13" t="str">
        <f t="shared" si="2"/>
        <v/>
      </c>
      <c r="W64" s="13" t="str">
        <f t="shared" si="6"/>
        <v/>
      </c>
    </row>
    <row r="65" spans="1:23" x14ac:dyDescent="0.25">
      <c r="A65" s="57"/>
      <c r="B65" s="57"/>
      <c r="C65" s="57"/>
      <c r="D65" s="57"/>
      <c r="E65" s="57"/>
      <c r="F65" s="57"/>
      <c r="G65" s="57"/>
      <c r="H65" s="57"/>
      <c r="I65" s="57"/>
      <c r="J65" s="57"/>
      <c r="K65" s="57"/>
      <c r="L65" s="57"/>
      <c r="M65" s="57"/>
      <c r="N65" s="57"/>
      <c r="O65" s="57"/>
      <c r="P65" s="57"/>
      <c r="Q65" s="57"/>
      <c r="R65" s="13">
        <f t="shared" si="1"/>
        <v>0</v>
      </c>
      <c r="S65" s="57"/>
      <c r="T65" s="57"/>
      <c r="U65" s="57"/>
      <c r="V65" s="13" t="str">
        <f t="shared" si="2"/>
        <v/>
      </c>
      <c r="W65" s="13" t="str">
        <f t="shared" si="6"/>
        <v/>
      </c>
    </row>
    <row r="66" spans="1:23" x14ac:dyDescent="0.25">
      <c r="A66" s="57"/>
      <c r="B66" s="57"/>
      <c r="C66" s="57"/>
      <c r="D66" s="57"/>
      <c r="E66" s="57"/>
      <c r="F66" s="57"/>
      <c r="G66" s="57"/>
      <c r="H66" s="57"/>
      <c r="I66" s="57"/>
      <c r="J66" s="57"/>
      <c r="K66" s="57"/>
      <c r="L66" s="57"/>
      <c r="M66" s="57"/>
      <c r="N66" s="57"/>
      <c r="O66" s="57"/>
      <c r="P66" s="57"/>
      <c r="Q66" s="57"/>
      <c r="R66" s="13">
        <f t="shared" si="1"/>
        <v>0</v>
      </c>
      <c r="S66" s="57"/>
      <c r="T66" s="57"/>
      <c r="U66" s="57"/>
      <c r="V66" s="13" t="str">
        <f t="shared" si="2"/>
        <v/>
      </c>
      <c r="W66" s="13" t="str">
        <f t="shared" si="6"/>
        <v/>
      </c>
    </row>
    <row r="67" spans="1:23" x14ac:dyDescent="0.25">
      <c r="A67" s="57"/>
      <c r="B67" s="57"/>
      <c r="C67" s="57"/>
      <c r="D67" s="57"/>
      <c r="E67" s="57"/>
      <c r="F67" s="57"/>
      <c r="G67" s="57"/>
      <c r="H67" s="57"/>
      <c r="I67" s="57"/>
      <c r="J67" s="57"/>
      <c r="K67" s="57"/>
      <c r="L67" s="57"/>
      <c r="M67" s="57"/>
      <c r="N67" s="57"/>
      <c r="O67" s="57"/>
      <c r="P67" s="57"/>
      <c r="Q67" s="57"/>
      <c r="R67" s="13">
        <f t="shared" si="1"/>
        <v>0</v>
      </c>
      <c r="S67" s="57"/>
      <c r="T67" s="57"/>
      <c r="U67" s="57"/>
      <c r="V67" s="13" t="str">
        <f t="shared" si="2"/>
        <v/>
      </c>
      <c r="W67" s="13" t="str">
        <f t="shared" si="6"/>
        <v/>
      </c>
    </row>
    <row r="68" spans="1:23" x14ac:dyDescent="0.25">
      <c r="A68" s="57"/>
      <c r="B68" s="57"/>
      <c r="C68" s="57"/>
      <c r="D68" s="57"/>
      <c r="E68" s="57"/>
      <c r="F68" s="57"/>
      <c r="G68" s="57"/>
      <c r="H68" s="57"/>
      <c r="I68" s="57"/>
      <c r="J68" s="57"/>
      <c r="K68" s="57"/>
      <c r="L68" s="57"/>
      <c r="M68" s="57"/>
      <c r="N68" s="57"/>
      <c r="O68" s="57"/>
      <c r="P68" s="57"/>
      <c r="Q68" s="57"/>
      <c r="R68" s="13">
        <f t="shared" si="1"/>
        <v>0</v>
      </c>
      <c r="S68" s="57"/>
      <c r="T68" s="57"/>
      <c r="U68" s="57"/>
      <c r="V68" s="13" t="str">
        <f t="shared" si="2"/>
        <v/>
      </c>
      <c r="W68" s="13" t="str">
        <f t="shared" si="6"/>
        <v/>
      </c>
    </row>
    <row r="69" spans="1:23" x14ac:dyDescent="0.25">
      <c r="A69" s="57"/>
      <c r="B69" s="57"/>
      <c r="C69" s="57"/>
      <c r="D69" s="57"/>
      <c r="E69" s="57"/>
      <c r="F69" s="57"/>
      <c r="G69" s="57"/>
      <c r="H69" s="57"/>
      <c r="I69" s="57"/>
      <c r="J69" s="57"/>
      <c r="K69" s="57"/>
      <c r="L69" s="57"/>
      <c r="M69" s="57"/>
      <c r="N69" s="57"/>
      <c r="O69" s="57"/>
      <c r="P69" s="57"/>
      <c r="Q69" s="57"/>
      <c r="R69" s="13">
        <f t="shared" si="1"/>
        <v>0</v>
      </c>
      <c r="S69" s="57"/>
      <c r="T69" s="57"/>
      <c r="U69" s="57"/>
      <c r="V69" s="13" t="str">
        <f t="shared" si="2"/>
        <v/>
      </c>
      <c r="W69" s="13" t="str">
        <f t="shared" si="6"/>
        <v/>
      </c>
    </row>
    <row r="70" spans="1:23" x14ac:dyDescent="0.25">
      <c r="A70" s="57"/>
      <c r="B70" s="57"/>
      <c r="C70" s="57"/>
      <c r="D70" s="57"/>
      <c r="E70" s="57"/>
      <c r="F70" s="57"/>
      <c r="G70" s="57"/>
      <c r="H70" s="57"/>
      <c r="I70" s="57"/>
      <c r="J70" s="57"/>
      <c r="K70" s="57"/>
      <c r="L70" s="57"/>
      <c r="M70" s="57"/>
      <c r="N70" s="57"/>
      <c r="O70" s="57"/>
      <c r="P70" s="57"/>
      <c r="Q70" s="57"/>
      <c r="R70" s="13">
        <f t="shared" si="1"/>
        <v>0</v>
      </c>
      <c r="S70" s="57"/>
      <c r="T70" s="57"/>
      <c r="U70" s="57"/>
      <c r="V70" s="13" t="str">
        <f t="shared" si="2"/>
        <v/>
      </c>
      <c r="W70" s="13" t="str">
        <f t="shared" si="6"/>
        <v/>
      </c>
    </row>
    <row r="71" spans="1:23" x14ac:dyDescent="0.25">
      <c r="A71" s="57"/>
      <c r="B71" s="57"/>
      <c r="C71" s="57"/>
      <c r="D71" s="57"/>
      <c r="E71" s="57"/>
      <c r="F71" s="57"/>
      <c r="G71" s="57"/>
      <c r="H71" s="57"/>
      <c r="I71" s="57"/>
      <c r="J71" s="57"/>
      <c r="K71" s="57"/>
      <c r="L71" s="57"/>
      <c r="M71" s="57"/>
      <c r="N71" s="57"/>
      <c r="O71" s="57"/>
      <c r="P71" s="57"/>
      <c r="Q71" s="57"/>
      <c r="R71" s="13">
        <f t="shared" si="1"/>
        <v>0</v>
      </c>
      <c r="S71" s="57"/>
      <c r="T71" s="57"/>
      <c r="U71" s="57"/>
      <c r="V71" s="13" t="str">
        <f t="shared" si="2"/>
        <v/>
      </c>
      <c r="W71" s="13" t="str">
        <f t="shared" si="6"/>
        <v/>
      </c>
    </row>
    <row r="72" spans="1:23" x14ac:dyDescent="0.25">
      <c r="A72" s="57"/>
      <c r="B72" s="57"/>
      <c r="C72" s="57"/>
      <c r="D72" s="57"/>
      <c r="E72" s="57"/>
      <c r="F72" s="57"/>
      <c r="G72" s="57"/>
      <c r="H72" s="57"/>
      <c r="I72" s="57"/>
      <c r="J72" s="57"/>
      <c r="K72" s="57"/>
      <c r="L72" s="57"/>
      <c r="M72" s="57"/>
      <c r="N72" s="57"/>
      <c r="O72" s="57"/>
      <c r="P72" s="57"/>
      <c r="Q72" s="57"/>
      <c r="R72" s="13">
        <f t="shared" si="1"/>
        <v>0</v>
      </c>
      <c r="S72" s="57"/>
      <c r="T72" s="57"/>
      <c r="U72" s="57"/>
      <c r="V72" s="13" t="str">
        <f t="shared" si="2"/>
        <v/>
      </c>
      <c r="W72" s="13" t="str">
        <f t="shared" si="6"/>
        <v/>
      </c>
    </row>
    <row r="73" spans="1:23" x14ac:dyDescent="0.25">
      <c r="A73" s="57"/>
      <c r="B73" s="57"/>
      <c r="C73" s="57"/>
      <c r="D73" s="57"/>
      <c r="E73" s="57"/>
      <c r="F73" s="57"/>
      <c r="G73" s="57"/>
      <c r="H73" s="57"/>
      <c r="I73" s="57"/>
      <c r="J73" s="57"/>
      <c r="K73" s="57"/>
      <c r="L73" s="57"/>
      <c r="M73" s="57"/>
      <c r="N73" s="57"/>
      <c r="O73" s="57"/>
      <c r="P73" s="57"/>
      <c r="Q73" s="57"/>
      <c r="R73" s="13">
        <f t="shared" si="1"/>
        <v>0</v>
      </c>
      <c r="S73" s="57"/>
      <c r="T73" s="57"/>
      <c r="U73" s="57"/>
      <c r="V73" s="13" t="str">
        <f t="shared" si="2"/>
        <v/>
      </c>
      <c r="W73" s="13" t="str">
        <f t="shared" si="6"/>
        <v/>
      </c>
    </row>
    <row r="74" spans="1:23" x14ac:dyDescent="0.25">
      <c r="A74" s="57"/>
      <c r="B74" s="57"/>
      <c r="C74" s="57"/>
      <c r="D74" s="57"/>
      <c r="E74" s="57"/>
      <c r="F74" s="57"/>
      <c r="G74" s="57"/>
      <c r="H74" s="57"/>
      <c r="I74" s="57"/>
      <c r="J74" s="57"/>
      <c r="K74" s="57"/>
      <c r="L74" s="57"/>
      <c r="M74" s="57"/>
      <c r="N74" s="57"/>
      <c r="O74" s="57"/>
      <c r="P74" s="57"/>
      <c r="Q74" s="57"/>
      <c r="R74" s="13">
        <f t="shared" ref="R74:R137" si="7">P74*Q74</f>
        <v>0</v>
      </c>
      <c r="S74" s="57"/>
      <c r="T74" s="57"/>
      <c r="U74" s="57"/>
      <c r="V74" s="13" t="str">
        <f t="shared" ref="V74:V137" si="8">_xlfn.TEXTJOIN(", ",,E74:G74)</f>
        <v/>
      </c>
      <c r="W74" s="13" t="str">
        <f t="shared" si="6"/>
        <v/>
      </c>
    </row>
    <row r="75" spans="1:23" x14ac:dyDescent="0.25">
      <c r="A75" s="57"/>
      <c r="B75" s="57"/>
      <c r="C75" s="57"/>
      <c r="D75" s="57"/>
      <c r="E75" s="57"/>
      <c r="F75" s="57"/>
      <c r="G75" s="57"/>
      <c r="H75" s="57"/>
      <c r="I75" s="57"/>
      <c r="J75" s="57"/>
      <c r="K75" s="57"/>
      <c r="L75" s="57"/>
      <c r="M75" s="57"/>
      <c r="N75" s="57"/>
      <c r="O75" s="57"/>
      <c r="P75" s="57"/>
      <c r="Q75" s="57"/>
      <c r="R75" s="13">
        <f t="shared" si="7"/>
        <v>0</v>
      </c>
      <c r="S75" s="57"/>
      <c r="T75" s="57"/>
      <c r="U75" s="57"/>
      <c r="V75" s="13" t="str">
        <f t="shared" si="8"/>
        <v/>
      </c>
      <c r="W75" s="13" t="str">
        <f t="shared" si="6"/>
        <v/>
      </c>
    </row>
    <row r="76" spans="1:23" x14ac:dyDescent="0.25">
      <c r="A76" s="57"/>
      <c r="B76" s="57"/>
      <c r="C76" s="57"/>
      <c r="D76" s="57"/>
      <c r="E76" s="57"/>
      <c r="F76" s="57"/>
      <c r="G76" s="57"/>
      <c r="H76" s="57"/>
      <c r="I76" s="57"/>
      <c r="J76" s="57"/>
      <c r="K76" s="57"/>
      <c r="L76" s="57"/>
      <c r="M76" s="57"/>
      <c r="N76" s="57"/>
      <c r="O76" s="57"/>
      <c r="P76" s="57"/>
      <c r="Q76" s="57"/>
      <c r="R76" s="13">
        <f t="shared" si="7"/>
        <v>0</v>
      </c>
      <c r="S76" s="57"/>
      <c r="T76" s="57"/>
      <c r="U76" s="57"/>
      <c r="V76" s="13" t="str">
        <f t="shared" si="8"/>
        <v/>
      </c>
      <c r="W76" s="13" t="str">
        <f t="shared" si="6"/>
        <v/>
      </c>
    </row>
    <row r="77" spans="1:23" x14ac:dyDescent="0.25">
      <c r="A77" s="57"/>
      <c r="B77" s="57"/>
      <c r="C77" s="57"/>
      <c r="D77" s="57"/>
      <c r="E77" s="57"/>
      <c r="F77" s="57"/>
      <c r="G77" s="57"/>
      <c r="H77" s="57"/>
      <c r="I77" s="57"/>
      <c r="J77" s="57"/>
      <c r="K77" s="57"/>
      <c r="L77" s="57"/>
      <c r="M77" s="57"/>
      <c r="N77" s="57"/>
      <c r="O77" s="57"/>
      <c r="P77" s="57"/>
      <c r="Q77" s="57"/>
      <c r="R77" s="13">
        <f t="shared" si="7"/>
        <v>0</v>
      </c>
      <c r="S77" s="57"/>
      <c r="T77" s="57"/>
      <c r="U77" s="57"/>
      <c r="V77" s="13" t="str">
        <f t="shared" si="8"/>
        <v/>
      </c>
      <c r="W77" s="13" t="str">
        <f t="shared" si="6"/>
        <v/>
      </c>
    </row>
    <row r="78" spans="1:23" x14ac:dyDescent="0.25">
      <c r="A78" s="57"/>
      <c r="B78" s="57"/>
      <c r="C78" s="57"/>
      <c r="D78" s="57"/>
      <c r="E78" s="57"/>
      <c r="F78" s="57"/>
      <c r="G78" s="57"/>
      <c r="H78" s="57"/>
      <c r="I78" s="57"/>
      <c r="J78" s="57"/>
      <c r="K78" s="57"/>
      <c r="L78" s="57"/>
      <c r="M78" s="57"/>
      <c r="N78" s="57"/>
      <c r="O78" s="57"/>
      <c r="P78" s="57"/>
      <c r="Q78" s="57"/>
      <c r="R78" s="13">
        <f t="shared" si="7"/>
        <v>0</v>
      </c>
      <c r="S78" s="57"/>
      <c r="T78" s="57"/>
      <c r="U78" s="57"/>
      <c r="V78" s="13" t="str">
        <f t="shared" si="8"/>
        <v/>
      </c>
      <c r="W78" s="13" t="str">
        <f t="shared" si="6"/>
        <v/>
      </c>
    </row>
    <row r="79" spans="1:23" x14ac:dyDescent="0.25">
      <c r="A79" s="57"/>
      <c r="B79" s="57"/>
      <c r="C79" s="57"/>
      <c r="D79" s="57"/>
      <c r="E79" s="57"/>
      <c r="F79" s="57"/>
      <c r="G79" s="57"/>
      <c r="H79" s="57"/>
      <c r="I79" s="57"/>
      <c r="J79" s="57"/>
      <c r="K79" s="57"/>
      <c r="L79" s="57"/>
      <c r="M79" s="57"/>
      <c r="N79" s="57"/>
      <c r="O79" s="57"/>
      <c r="P79" s="57"/>
      <c r="Q79" s="57"/>
      <c r="R79" s="13">
        <f t="shared" si="7"/>
        <v>0</v>
      </c>
      <c r="S79" s="57"/>
      <c r="T79" s="57"/>
      <c r="U79" s="57"/>
      <c r="V79" s="13" t="str">
        <f t="shared" si="8"/>
        <v/>
      </c>
      <c r="W79" s="13" t="str">
        <f t="shared" si="6"/>
        <v/>
      </c>
    </row>
    <row r="80" spans="1:23" x14ac:dyDescent="0.25">
      <c r="A80" s="57"/>
      <c r="B80" s="57"/>
      <c r="C80" s="57"/>
      <c r="D80" s="57"/>
      <c r="E80" s="57"/>
      <c r="F80" s="57"/>
      <c r="G80" s="57"/>
      <c r="H80" s="57"/>
      <c r="I80" s="57"/>
      <c r="J80" s="57"/>
      <c r="K80" s="57"/>
      <c r="L80" s="57"/>
      <c r="M80" s="57"/>
      <c r="N80" s="57"/>
      <c r="O80" s="57"/>
      <c r="P80" s="57"/>
      <c r="Q80" s="57"/>
      <c r="R80" s="13">
        <f t="shared" si="7"/>
        <v>0</v>
      </c>
      <c r="S80" s="57"/>
      <c r="T80" s="57"/>
      <c r="U80" s="57"/>
      <c r="V80" s="13" t="str">
        <f t="shared" si="8"/>
        <v/>
      </c>
      <c r="W80" s="13" t="str">
        <f t="shared" si="6"/>
        <v/>
      </c>
    </row>
    <row r="81" spans="1:23" x14ac:dyDescent="0.25">
      <c r="A81" s="57"/>
      <c r="B81" s="57"/>
      <c r="C81" s="57"/>
      <c r="D81" s="57"/>
      <c r="E81" s="57"/>
      <c r="F81" s="57"/>
      <c r="G81" s="57"/>
      <c r="H81" s="57"/>
      <c r="I81" s="57"/>
      <c r="J81" s="57"/>
      <c r="K81" s="57"/>
      <c r="L81" s="57"/>
      <c r="M81" s="57"/>
      <c r="N81" s="57"/>
      <c r="O81" s="57"/>
      <c r="P81" s="57"/>
      <c r="Q81" s="57"/>
      <c r="R81" s="13">
        <f t="shared" si="7"/>
        <v>0</v>
      </c>
      <c r="S81" s="57"/>
      <c r="T81" s="57"/>
      <c r="U81" s="57"/>
      <c r="V81" s="13" t="str">
        <f t="shared" si="8"/>
        <v/>
      </c>
      <c r="W81" s="13" t="str">
        <f t="shared" si="6"/>
        <v/>
      </c>
    </row>
    <row r="82" spans="1:23" x14ac:dyDescent="0.25">
      <c r="A82" s="57"/>
      <c r="B82" s="57"/>
      <c r="C82" s="57"/>
      <c r="D82" s="57"/>
      <c r="E82" s="57"/>
      <c r="F82" s="57"/>
      <c r="G82" s="57"/>
      <c r="H82" s="57"/>
      <c r="I82" s="57"/>
      <c r="J82" s="57"/>
      <c r="K82" s="57"/>
      <c r="L82" s="57"/>
      <c r="M82" s="57"/>
      <c r="N82" s="57"/>
      <c r="O82" s="57"/>
      <c r="P82" s="57"/>
      <c r="Q82" s="57"/>
      <c r="R82" s="13">
        <f t="shared" si="7"/>
        <v>0</v>
      </c>
      <c r="S82" s="57"/>
      <c r="T82" s="57"/>
      <c r="U82" s="57"/>
      <c r="V82" s="13" t="str">
        <f t="shared" si="8"/>
        <v/>
      </c>
      <c r="W82" s="13" t="str">
        <f t="shared" si="6"/>
        <v/>
      </c>
    </row>
    <row r="83" spans="1:23" x14ac:dyDescent="0.25">
      <c r="A83" s="57"/>
      <c r="B83" s="57"/>
      <c r="C83" s="57"/>
      <c r="D83" s="57"/>
      <c r="E83" s="57"/>
      <c r="F83" s="57"/>
      <c r="G83" s="57"/>
      <c r="H83" s="57"/>
      <c r="I83" s="57"/>
      <c r="J83" s="57"/>
      <c r="K83" s="57"/>
      <c r="L83" s="57"/>
      <c r="M83" s="57"/>
      <c r="N83" s="57"/>
      <c r="O83" s="57"/>
      <c r="P83" s="57"/>
      <c r="Q83" s="57"/>
      <c r="R83" s="13">
        <f t="shared" si="7"/>
        <v>0</v>
      </c>
      <c r="S83" s="57"/>
      <c r="T83" s="57"/>
      <c r="U83" s="57"/>
      <c r="V83" s="13" t="str">
        <f t="shared" si="8"/>
        <v/>
      </c>
      <c r="W83" s="13" t="str">
        <f t="shared" si="6"/>
        <v/>
      </c>
    </row>
    <row r="84" spans="1:23" x14ac:dyDescent="0.25">
      <c r="A84" s="57"/>
      <c r="B84" s="57"/>
      <c r="C84" s="57"/>
      <c r="D84" s="57"/>
      <c r="E84" s="57"/>
      <c r="F84" s="57"/>
      <c r="G84" s="57"/>
      <c r="H84" s="57"/>
      <c r="I84" s="57"/>
      <c r="J84" s="57"/>
      <c r="K84" s="57"/>
      <c r="L84" s="57"/>
      <c r="M84" s="57"/>
      <c r="N84" s="57"/>
      <c r="O84" s="57"/>
      <c r="P84" s="57"/>
      <c r="Q84" s="57"/>
      <c r="R84" s="13">
        <f t="shared" si="7"/>
        <v>0</v>
      </c>
      <c r="S84" s="57"/>
      <c r="T84" s="57"/>
      <c r="U84" s="57"/>
      <c r="V84" s="13" t="str">
        <f t="shared" si="8"/>
        <v/>
      </c>
      <c r="W84" s="13" t="str">
        <f t="shared" ref="W84:W147" si="9">_xlfn.TEXTJOIN(", ",,H84:N84)</f>
        <v/>
      </c>
    </row>
    <row r="85" spans="1:23" x14ac:dyDescent="0.25">
      <c r="A85" s="57"/>
      <c r="B85" s="57"/>
      <c r="C85" s="57"/>
      <c r="D85" s="57"/>
      <c r="E85" s="57"/>
      <c r="F85" s="57"/>
      <c r="G85" s="57"/>
      <c r="H85" s="57"/>
      <c r="I85" s="57"/>
      <c r="J85" s="57"/>
      <c r="K85" s="57"/>
      <c r="L85" s="57"/>
      <c r="M85" s="57"/>
      <c r="N85" s="57"/>
      <c r="O85" s="57"/>
      <c r="P85" s="57"/>
      <c r="Q85" s="57"/>
      <c r="R85" s="13">
        <f t="shared" si="7"/>
        <v>0</v>
      </c>
      <c r="S85" s="57"/>
      <c r="T85" s="57"/>
      <c r="U85" s="57"/>
      <c r="V85" s="13" t="str">
        <f t="shared" si="8"/>
        <v/>
      </c>
      <c r="W85" s="13" t="str">
        <f t="shared" si="9"/>
        <v/>
      </c>
    </row>
    <row r="86" spans="1:23" x14ac:dyDescent="0.25">
      <c r="A86" s="57"/>
      <c r="B86" s="57"/>
      <c r="C86" s="57"/>
      <c r="D86" s="57"/>
      <c r="E86" s="57"/>
      <c r="F86" s="57"/>
      <c r="G86" s="57"/>
      <c r="H86" s="57"/>
      <c r="I86" s="57"/>
      <c r="J86" s="57"/>
      <c r="K86" s="57"/>
      <c r="L86" s="57"/>
      <c r="M86" s="57"/>
      <c r="N86" s="57"/>
      <c r="O86" s="57"/>
      <c r="P86" s="57"/>
      <c r="Q86" s="57"/>
      <c r="R86" s="13">
        <f t="shared" si="7"/>
        <v>0</v>
      </c>
      <c r="S86" s="57"/>
      <c r="T86" s="57"/>
      <c r="U86" s="57"/>
      <c r="V86" s="13" t="str">
        <f t="shared" si="8"/>
        <v/>
      </c>
      <c r="W86" s="13" t="str">
        <f t="shared" si="9"/>
        <v/>
      </c>
    </row>
    <row r="87" spans="1:23" x14ac:dyDescent="0.25">
      <c r="A87" s="57"/>
      <c r="B87" s="57"/>
      <c r="C87" s="57"/>
      <c r="D87" s="57"/>
      <c r="E87" s="57"/>
      <c r="F87" s="57"/>
      <c r="G87" s="57"/>
      <c r="H87" s="57"/>
      <c r="I87" s="57"/>
      <c r="J87" s="57"/>
      <c r="K87" s="57"/>
      <c r="L87" s="57"/>
      <c r="M87" s="57"/>
      <c r="N87" s="57"/>
      <c r="O87" s="57"/>
      <c r="P87" s="57"/>
      <c r="Q87" s="57"/>
      <c r="R87" s="13">
        <f t="shared" si="7"/>
        <v>0</v>
      </c>
      <c r="S87" s="57"/>
      <c r="T87" s="57"/>
      <c r="U87" s="57"/>
      <c r="V87" s="13" t="str">
        <f t="shared" si="8"/>
        <v/>
      </c>
      <c r="W87" s="13" t="str">
        <f t="shared" si="9"/>
        <v/>
      </c>
    </row>
    <row r="88" spans="1:23" x14ac:dyDescent="0.25">
      <c r="A88" s="57"/>
      <c r="B88" s="57"/>
      <c r="C88" s="57"/>
      <c r="D88" s="57"/>
      <c r="E88" s="57"/>
      <c r="F88" s="57"/>
      <c r="G88" s="57"/>
      <c r="H88" s="57"/>
      <c r="I88" s="57"/>
      <c r="J88" s="57"/>
      <c r="K88" s="57"/>
      <c r="L88" s="57"/>
      <c r="M88" s="57"/>
      <c r="N88" s="57"/>
      <c r="O88" s="57"/>
      <c r="P88" s="57"/>
      <c r="Q88" s="57"/>
      <c r="R88" s="13">
        <f t="shared" si="7"/>
        <v>0</v>
      </c>
      <c r="S88" s="57"/>
      <c r="T88" s="57"/>
      <c r="U88" s="57"/>
      <c r="V88" s="13" t="str">
        <f t="shared" si="8"/>
        <v/>
      </c>
      <c r="W88" s="13" t="str">
        <f t="shared" si="9"/>
        <v/>
      </c>
    </row>
    <row r="89" spans="1:23" x14ac:dyDescent="0.25">
      <c r="A89" s="57"/>
      <c r="B89" s="57"/>
      <c r="C89" s="57"/>
      <c r="D89" s="57"/>
      <c r="E89" s="57"/>
      <c r="F89" s="57"/>
      <c r="G89" s="57"/>
      <c r="H89" s="57"/>
      <c r="I89" s="57"/>
      <c r="J89" s="57"/>
      <c r="K89" s="57"/>
      <c r="L89" s="57"/>
      <c r="M89" s="57"/>
      <c r="N89" s="57"/>
      <c r="O89" s="57"/>
      <c r="P89" s="57"/>
      <c r="Q89" s="57"/>
      <c r="R89" s="13">
        <f t="shared" si="7"/>
        <v>0</v>
      </c>
      <c r="S89" s="57"/>
      <c r="T89" s="57"/>
      <c r="U89" s="57"/>
      <c r="V89" s="13" t="str">
        <f t="shared" si="8"/>
        <v/>
      </c>
      <c r="W89" s="13" t="str">
        <f t="shared" si="9"/>
        <v/>
      </c>
    </row>
    <row r="90" spans="1:23" x14ac:dyDescent="0.25">
      <c r="A90" s="57"/>
      <c r="B90" s="57"/>
      <c r="C90" s="57"/>
      <c r="D90" s="57"/>
      <c r="E90" s="57"/>
      <c r="F90" s="57"/>
      <c r="G90" s="57"/>
      <c r="H90" s="57"/>
      <c r="I90" s="57"/>
      <c r="J90" s="57"/>
      <c r="K90" s="57"/>
      <c r="L90" s="57"/>
      <c r="M90" s="57"/>
      <c r="N90" s="57"/>
      <c r="O90" s="57"/>
      <c r="P90" s="57"/>
      <c r="Q90" s="57"/>
      <c r="R90" s="13">
        <f t="shared" si="7"/>
        <v>0</v>
      </c>
      <c r="S90" s="57"/>
      <c r="T90" s="57"/>
      <c r="U90" s="57"/>
      <c r="V90" s="13" t="str">
        <f t="shared" si="8"/>
        <v/>
      </c>
      <c r="W90" s="13" t="str">
        <f t="shared" si="9"/>
        <v/>
      </c>
    </row>
    <row r="91" spans="1:23" x14ac:dyDescent="0.25">
      <c r="A91" s="57"/>
      <c r="B91" s="57"/>
      <c r="C91" s="57"/>
      <c r="D91" s="57"/>
      <c r="E91" s="57"/>
      <c r="F91" s="57"/>
      <c r="G91" s="57"/>
      <c r="H91" s="57"/>
      <c r="I91" s="57"/>
      <c r="J91" s="57"/>
      <c r="K91" s="57"/>
      <c r="L91" s="57"/>
      <c r="M91" s="57"/>
      <c r="N91" s="57"/>
      <c r="O91" s="57"/>
      <c r="P91" s="57"/>
      <c r="Q91" s="57"/>
      <c r="R91" s="13">
        <f t="shared" si="7"/>
        <v>0</v>
      </c>
      <c r="S91" s="57"/>
      <c r="T91" s="57"/>
      <c r="U91" s="57"/>
      <c r="V91" s="13" t="str">
        <f t="shared" si="8"/>
        <v/>
      </c>
      <c r="W91" s="13" t="str">
        <f t="shared" si="9"/>
        <v/>
      </c>
    </row>
    <row r="92" spans="1:23" x14ac:dyDescent="0.25">
      <c r="A92" s="57"/>
      <c r="B92" s="57"/>
      <c r="C92" s="57"/>
      <c r="D92" s="57"/>
      <c r="E92" s="57"/>
      <c r="F92" s="57"/>
      <c r="G92" s="57"/>
      <c r="H92" s="57"/>
      <c r="I92" s="57"/>
      <c r="J92" s="57"/>
      <c r="K92" s="57"/>
      <c r="L92" s="57"/>
      <c r="M92" s="57"/>
      <c r="N92" s="57"/>
      <c r="O92" s="57"/>
      <c r="P92" s="57"/>
      <c r="Q92" s="57"/>
      <c r="R92" s="13">
        <f t="shared" si="7"/>
        <v>0</v>
      </c>
      <c r="S92" s="57"/>
      <c r="T92" s="57"/>
      <c r="U92" s="57"/>
      <c r="V92" s="13" t="str">
        <f t="shared" si="8"/>
        <v/>
      </c>
      <c r="W92" s="13" t="str">
        <f t="shared" si="9"/>
        <v/>
      </c>
    </row>
    <row r="93" spans="1:23" x14ac:dyDescent="0.25">
      <c r="A93" s="57"/>
      <c r="B93" s="57"/>
      <c r="C93" s="57"/>
      <c r="D93" s="57"/>
      <c r="E93" s="57"/>
      <c r="F93" s="57"/>
      <c r="G93" s="57"/>
      <c r="H93" s="57"/>
      <c r="I93" s="57"/>
      <c r="J93" s="57"/>
      <c r="K93" s="57"/>
      <c r="L93" s="57"/>
      <c r="M93" s="57"/>
      <c r="N93" s="57"/>
      <c r="O93" s="57"/>
      <c r="P93" s="57"/>
      <c r="Q93" s="57"/>
      <c r="R93" s="13">
        <f t="shared" si="7"/>
        <v>0</v>
      </c>
      <c r="S93" s="57"/>
      <c r="T93" s="57"/>
      <c r="U93" s="57"/>
      <c r="V93" s="13" t="str">
        <f t="shared" si="8"/>
        <v/>
      </c>
      <c r="W93" s="13" t="str">
        <f t="shared" si="9"/>
        <v/>
      </c>
    </row>
    <row r="94" spans="1:23" x14ac:dyDescent="0.25">
      <c r="A94" s="57"/>
      <c r="B94" s="57"/>
      <c r="C94" s="57"/>
      <c r="D94" s="57"/>
      <c r="E94" s="57"/>
      <c r="F94" s="57"/>
      <c r="G94" s="57"/>
      <c r="H94" s="57"/>
      <c r="I94" s="57"/>
      <c r="J94" s="57"/>
      <c r="K94" s="57"/>
      <c r="L94" s="57"/>
      <c r="M94" s="57"/>
      <c r="N94" s="57"/>
      <c r="O94" s="57"/>
      <c r="P94" s="57"/>
      <c r="Q94" s="57"/>
      <c r="R94" s="13">
        <f t="shared" si="7"/>
        <v>0</v>
      </c>
      <c r="S94" s="57"/>
      <c r="T94" s="57"/>
      <c r="U94" s="57"/>
      <c r="V94" s="13" t="str">
        <f t="shared" si="8"/>
        <v/>
      </c>
      <c r="W94" s="13" t="str">
        <f t="shared" si="9"/>
        <v/>
      </c>
    </row>
    <row r="95" spans="1:23" x14ac:dyDescent="0.25">
      <c r="A95" s="57"/>
      <c r="B95" s="57"/>
      <c r="C95" s="57"/>
      <c r="D95" s="57"/>
      <c r="E95" s="57"/>
      <c r="F95" s="57"/>
      <c r="G95" s="57"/>
      <c r="H95" s="57"/>
      <c r="I95" s="57"/>
      <c r="J95" s="57"/>
      <c r="K95" s="57"/>
      <c r="L95" s="57"/>
      <c r="M95" s="57"/>
      <c r="N95" s="57"/>
      <c r="O95" s="57"/>
      <c r="P95" s="57"/>
      <c r="Q95" s="57"/>
      <c r="R95" s="13">
        <f t="shared" si="7"/>
        <v>0</v>
      </c>
      <c r="S95" s="57"/>
      <c r="T95" s="57"/>
      <c r="U95" s="57"/>
      <c r="V95" s="13" t="str">
        <f t="shared" si="8"/>
        <v/>
      </c>
      <c r="W95" s="13" t="str">
        <f t="shared" si="9"/>
        <v/>
      </c>
    </row>
    <row r="96" spans="1:23" x14ac:dyDescent="0.25">
      <c r="A96" s="57"/>
      <c r="B96" s="57"/>
      <c r="C96" s="57"/>
      <c r="D96" s="57"/>
      <c r="E96" s="57"/>
      <c r="F96" s="57"/>
      <c r="G96" s="57"/>
      <c r="H96" s="57"/>
      <c r="I96" s="57"/>
      <c r="J96" s="57"/>
      <c r="K96" s="57"/>
      <c r="L96" s="57"/>
      <c r="M96" s="57"/>
      <c r="N96" s="57"/>
      <c r="O96" s="57"/>
      <c r="P96" s="57"/>
      <c r="Q96" s="57"/>
      <c r="R96" s="13">
        <f t="shared" si="7"/>
        <v>0</v>
      </c>
      <c r="S96" s="57"/>
      <c r="T96" s="57"/>
      <c r="U96" s="57"/>
      <c r="V96" s="13" t="str">
        <f t="shared" si="8"/>
        <v/>
      </c>
      <c r="W96" s="13" t="str">
        <f t="shared" si="9"/>
        <v/>
      </c>
    </row>
    <row r="97" spans="1:23" x14ac:dyDescent="0.25">
      <c r="A97" s="57"/>
      <c r="B97" s="57"/>
      <c r="C97" s="57"/>
      <c r="D97" s="57"/>
      <c r="E97" s="57"/>
      <c r="F97" s="57"/>
      <c r="G97" s="57"/>
      <c r="H97" s="57"/>
      <c r="I97" s="57"/>
      <c r="J97" s="57"/>
      <c r="K97" s="57"/>
      <c r="L97" s="57"/>
      <c r="M97" s="57"/>
      <c r="N97" s="57"/>
      <c r="O97" s="57"/>
      <c r="P97" s="57"/>
      <c r="Q97" s="57"/>
      <c r="R97" s="13">
        <f t="shared" si="7"/>
        <v>0</v>
      </c>
      <c r="S97" s="57"/>
      <c r="T97" s="57"/>
      <c r="U97" s="57"/>
      <c r="V97" s="13" t="str">
        <f t="shared" si="8"/>
        <v/>
      </c>
      <c r="W97" s="13" t="str">
        <f t="shared" si="9"/>
        <v/>
      </c>
    </row>
    <row r="98" spans="1:23" x14ac:dyDescent="0.25">
      <c r="A98" s="57"/>
      <c r="B98" s="57"/>
      <c r="C98" s="57"/>
      <c r="D98" s="57"/>
      <c r="E98" s="57"/>
      <c r="F98" s="57"/>
      <c r="G98" s="57"/>
      <c r="H98" s="57"/>
      <c r="I98" s="57"/>
      <c r="J98" s="57"/>
      <c r="K98" s="57"/>
      <c r="L98" s="57"/>
      <c r="M98" s="57"/>
      <c r="N98" s="57"/>
      <c r="O98" s="57"/>
      <c r="P98" s="57"/>
      <c r="Q98" s="57"/>
      <c r="R98" s="13">
        <f t="shared" si="7"/>
        <v>0</v>
      </c>
      <c r="S98" s="57"/>
      <c r="T98" s="57"/>
      <c r="U98" s="57"/>
      <c r="V98" s="13" t="str">
        <f t="shared" si="8"/>
        <v/>
      </c>
      <c r="W98" s="13" t="str">
        <f t="shared" si="9"/>
        <v/>
      </c>
    </row>
    <row r="99" spans="1:23" x14ac:dyDescent="0.25">
      <c r="A99" s="57"/>
      <c r="B99" s="57"/>
      <c r="C99" s="57"/>
      <c r="D99" s="57"/>
      <c r="E99" s="57"/>
      <c r="F99" s="57"/>
      <c r="G99" s="57"/>
      <c r="H99" s="57"/>
      <c r="I99" s="57"/>
      <c r="J99" s="57"/>
      <c r="K99" s="57"/>
      <c r="L99" s="57"/>
      <c r="M99" s="57"/>
      <c r="N99" s="57"/>
      <c r="O99" s="57"/>
      <c r="P99" s="57"/>
      <c r="Q99" s="57"/>
      <c r="R99" s="13">
        <f t="shared" si="7"/>
        <v>0</v>
      </c>
      <c r="S99" s="57"/>
      <c r="T99" s="57"/>
      <c r="U99" s="57"/>
      <c r="V99" s="13" t="str">
        <f t="shared" si="8"/>
        <v/>
      </c>
      <c r="W99" s="13" t="str">
        <f t="shared" si="9"/>
        <v/>
      </c>
    </row>
    <row r="100" spans="1:23" x14ac:dyDescent="0.25">
      <c r="A100" s="57"/>
      <c r="B100" s="57"/>
      <c r="C100" s="57"/>
      <c r="D100" s="57"/>
      <c r="E100" s="57"/>
      <c r="F100" s="57"/>
      <c r="G100" s="57"/>
      <c r="H100" s="57"/>
      <c r="I100" s="57"/>
      <c r="J100" s="57"/>
      <c r="K100" s="57"/>
      <c r="L100" s="57"/>
      <c r="M100" s="57"/>
      <c r="N100" s="57"/>
      <c r="O100" s="57"/>
      <c r="P100" s="57"/>
      <c r="Q100" s="57"/>
      <c r="R100" s="13">
        <f t="shared" si="7"/>
        <v>0</v>
      </c>
      <c r="S100" s="57"/>
      <c r="T100" s="57"/>
      <c r="U100" s="57"/>
      <c r="V100" s="13" t="str">
        <f t="shared" si="8"/>
        <v/>
      </c>
      <c r="W100" s="13" t="str">
        <f t="shared" si="9"/>
        <v/>
      </c>
    </row>
    <row r="101" spans="1:23" x14ac:dyDescent="0.25">
      <c r="A101" s="57"/>
      <c r="B101" s="57"/>
      <c r="C101" s="57"/>
      <c r="D101" s="57"/>
      <c r="E101" s="57"/>
      <c r="F101" s="57"/>
      <c r="G101" s="57"/>
      <c r="H101" s="57"/>
      <c r="I101" s="57"/>
      <c r="J101" s="57"/>
      <c r="K101" s="57"/>
      <c r="L101" s="57"/>
      <c r="M101" s="57"/>
      <c r="N101" s="57"/>
      <c r="O101" s="57"/>
      <c r="P101" s="57"/>
      <c r="Q101" s="57"/>
      <c r="R101" s="13">
        <f t="shared" si="7"/>
        <v>0</v>
      </c>
      <c r="S101" s="57"/>
      <c r="T101" s="57"/>
      <c r="U101" s="57"/>
      <c r="V101" s="13" t="str">
        <f t="shared" si="8"/>
        <v/>
      </c>
      <c r="W101" s="13" t="str">
        <f t="shared" si="9"/>
        <v/>
      </c>
    </row>
    <row r="102" spans="1:23" x14ac:dyDescent="0.25">
      <c r="A102" s="57"/>
      <c r="B102" s="57"/>
      <c r="C102" s="57"/>
      <c r="D102" s="57"/>
      <c r="E102" s="57"/>
      <c r="F102" s="57"/>
      <c r="G102" s="57"/>
      <c r="H102" s="57"/>
      <c r="I102" s="57"/>
      <c r="J102" s="57"/>
      <c r="K102" s="57"/>
      <c r="L102" s="57"/>
      <c r="M102" s="57"/>
      <c r="N102" s="57"/>
      <c r="O102" s="57"/>
      <c r="P102" s="57"/>
      <c r="Q102" s="57"/>
      <c r="R102" s="13">
        <f t="shared" si="7"/>
        <v>0</v>
      </c>
      <c r="S102" s="57"/>
      <c r="T102" s="57"/>
      <c r="U102" s="57"/>
      <c r="V102" s="13" t="str">
        <f t="shared" si="8"/>
        <v/>
      </c>
      <c r="W102" s="13" t="str">
        <f t="shared" si="9"/>
        <v/>
      </c>
    </row>
    <row r="103" spans="1:23" x14ac:dyDescent="0.25">
      <c r="A103" s="57"/>
      <c r="B103" s="57"/>
      <c r="C103" s="57"/>
      <c r="D103" s="57"/>
      <c r="E103" s="57"/>
      <c r="F103" s="57"/>
      <c r="G103" s="57"/>
      <c r="H103" s="57"/>
      <c r="I103" s="57"/>
      <c r="J103" s="57"/>
      <c r="K103" s="57"/>
      <c r="L103" s="57"/>
      <c r="M103" s="57"/>
      <c r="N103" s="57"/>
      <c r="O103" s="57"/>
      <c r="P103" s="57"/>
      <c r="Q103" s="57"/>
      <c r="R103" s="13">
        <f t="shared" si="7"/>
        <v>0</v>
      </c>
      <c r="S103" s="57"/>
      <c r="T103" s="57"/>
      <c r="U103" s="57"/>
      <c r="V103" s="13" t="str">
        <f t="shared" si="8"/>
        <v/>
      </c>
      <c r="W103" s="13" t="str">
        <f t="shared" si="9"/>
        <v/>
      </c>
    </row>
    <row r="104" spans="1:23" x14ac:dyDescent="0.25">
      <c r="A104" s="57"/>
      <c r="B104" s="57"/>
      <c r="C104" s="57"/>
      <c r="D104" s="57"/>
      <c r="E104" s="57"/>
      <c r="F104" s="57"/>
      <c r="G104" s="57"/>
      <c r="H104" s="57"/>
      <c r="I104" s="57"/>
      <c r="J104" s="57"/>
      <c r="K104" s="57"/>
      <c r="L104" s="57"/>
      <c r="M104" s="57"/>
      <c r="N104" s="57"/>
      <c r="O104" s="57"/>
      <c r="P104" s="57"/>
      <c r="Q104" s="57"/>
      <c r="R104" s="13">
        <f t="shared" si="7"/>
        <v>0</v>
      </c>
      <c r="S104" s="57"/>
      <c r="T104" s="57"/>
      <c r="U104" s="57"/>
      <c r="V104" s="13" t="str">
        <f t="shared" si="8"/>
        <v/>
      </c>
      <c r="W104" s="13" t="str">
        <f t="shared" si="9"/>
        <v/>
      </c>
    </row>
    <row r="105" spans="1:23" x14ac:dyDescent="0.25">
      <c r="A105" s="57"/>
      <c r="B105" s="57"/>
      <c r="C105" s="57"/>
      <c r="D105" s="57"/>
      <c r="E105" s="57"/>
      <c r="F105" s="57"/>
      <c r="G105" s="57"/>
      <c r="H105" s="57"/>
      <c r="I105" s="57"/>
      <c r="J105" s="57"/>
      <c r="K105" s="57"/>
      <c r="L105" s="57"/>
      <c r="M105" s="57"/>
      <c r="N105" s="57"/>
      <c r="O105" s="57"/>
      <c r="P105" s="57"/>
      <c r="Q105" s="57"/>
      <c r="R105" s="13">
        <f t="shared" si="7"/>
        <v>0</v>
      </c>
      <c r="S105" s="57"/>
      <c r="T105" s="57"/>
      <c r="U105" s="57"/>
      <c r="V105" s="13" t="str">
        <f t="shared" si="8"/>
        <v/>
      </c>
      <c r="W105" s="13" t="str">
        <f t="shared" si="9"/>
        <v/>
      </c>
    </row>
    <row r="106" spans="1:23" x14ac:dyDescent="0.25">
      <c r="A106" s="57"/>
      <c r="B106" s="57"/>
      <c r="C106" s="57"/>
      <c r="D106" s="57"/>
      <c r="E106" s="57"/>
      <c r="F106" s="57"/>
      <c r="G106" s="57"/>
      <c r="H106" s="57"/>
      <c r="I106" s="57"/>
      <c r="J106" s="57"/>
      <c r="K106" s="57"/>
      <c r="L106" s="57"/>
      <c r="M106" s="57"/>
      <c r="N106" s="57"/>
      <c r="O106" s="57"/>
      <c r="P106" s="57"/>
      <c r="Q106" s="57"/>
      <c r="R106" s="13">
        <f t="shared" si="7"/>
        <v>0</v>
      </c>
      <c r="S106" s="57"/>
      <c r="T106" s="57"/>
      <c r="U106" s="57"/>
      <c r="V106" s="13" t="str">
        <f t="shared" si="8"/>
        <v/>
      </c>
      <c r="W106" s="13" t="str">
        <f t="shared" si="9"/>
        <v/>
      </c>
    </row>
    <row r="107" spans="1:23" x14ac:dyDescent="0.25">
      <c r="A107" s="57"/>
      <c r="B107" s="57"/>
      <c r="C107" s="57"/>
      <c r="D107" s="57"/>
      <c r="E107" s="57"/>
      <c r="F107" s="57"/>
      <c r="G107" s="57"/>
      <c r="H107" s="57"/>
      <c r="I107" s="57"/>
      <c r="J107" s="57"/>
      <c r="K107" s="57"/>
      <c r="L107" s="57"/>
      <c r="M107" s="57"/>
      <c r="N107" s="57"/>
      <c r="O107" s="57"/>
      <c r="P107" s="57"/>
      <c r="Q107" s="57"/>
      <c r="R107" s="13">
        <f t="shared" si="7"/>
        <v>0</v>
      </c>
      <c r="S107" s="57"/>
      <c r="T107" s="57"/>
      <c r="U107" s="57"/>
      <c r="V107" s="13" t="str">
        <f t="shared" si="8"/>
        <v/>
      </c>
      <c r="W107" s="13" t="str">
        <f t="shared" si="9"/>
        <v/>
      </c>
    </row>
    <row r="108" spans="1:23" x14ac:dyDescent="0.25">
      <c r="A108" s="57"/>
      <c r="B108" s="57"/>
      <c r="C108" s="57"/>
      <c r="D108" s="57"/>
      <c r="E108" s="57"/>
      <c r="F108" s="57"/>
      <c r="G108" s="57"/>
      <c r="H108" s="57"/>
      <c r="I108" s="57"/>
      <c r="J108" s="57"/>
      <c r="K108" s="57"/>
      <c r="L108" s="57"/>
      <c r="M108" s="57"/>
      <c r="N108" s="57"/>
      <c r="O108" s="57"/>
      <c r="P108" s="57"/>
      <c r="Q108" s="57"/>
      <c r="R108" s="13">
        <f t="shared" si="7"/>
        <v>0</v>
      </c>
      <c r="S108" s="57"/>
      <c r="T108" s="57"/>
      <c r="U108" s="57"/>
      <c r="V108" s="13" t="str">
        <f t="shared" si="8"/>
        <v/>
      </c>
      <c r="W108" s="13" t="str">
        <f t="shared" si="9"/>
        <v/>
      </c>
    </row>
    <row r="109" spans="1:23" x14ac:dyDescent="0.25">
      <c r="A109" s="57"/>
      <c r="B109" s="57"/>
      <c r="C109" s="57"/>
      <c r="D109" s="57"/>
      <c r="E109" s="57"/>
      <c r="F109" s="57"/>
      <c r="G109" s="57"/>
      <c r="H109" s="57"/>
      <c r="I109" s="57"/>
      <c r="J109" s="57"/>
      <c r="K109" s="57"/>
      <c r="L109" s="57"/>
      <c r="M109" s="57"/>
      <c r="N109" s="57"/>
      <c r="O109" s="57"/>
      <c r="P109" s="57"/>
      <c r="Q109" s="57"/>
      <c r="R109" s="13">
        <f t="shared" si="7"/>
        <v>0</v>
      </c>
      <c r="S109" s="57"/>
      <c r="T109" s="57"/>
      <c r="U109" s="57"/>
      <c r="V109" s="13" t="str">
        <f t="shared" si="8"/>
        <v/>
      </c>
      <c r="W109" s="13" t="str">
        <f t="shared" si="9"/>
        <v/>
      </c>
    </row>
    <row r="110" spans="1:23" x14ac:dyDescent="0.25">
      <c r="A110" s="57"/>
      <c r="B110" s="57"/>
      <c r="C110" s="57"/>
      <c r="D110" s="57"/>
      <c r="E110" s="57"/>
      <c r="F110" s="57"/>
      <c r="G110" s="57"/>
      <c r="H110" s="57"/>
      <c r="I110" s="57"/>
      <c r="J110" s="57"/>
      <c r="K110" s="57"/>
      <c r="L110" s="57"/>
      <c r="M110" s="57"/>
      <c r="N110" s="57"/>
      <c r="O110" s="57"/>
      <c r="P110" s="57"/>
      <c r="Q110" s="57"/>
      <c r="R110" s="13">
        <f t="shared" si="7"/>
        <v>0</v>
      </c>
      <c r="S110" s="57"/>
      <c r="T110" s="57"/>
      <c r="U110" s="57"/>
      <c r="V110" s="13" t="str">
        <f t="shared" si="8"/>
        <v/>
      </c>
      <c r="W110" s="13" t="str">
        <f t="shared" si="9"/>
        <v/>
      </c>
    </row>
    <row r="111" spans="1:23" x14ac:dyDescent="0.25">
      <c r="A111" s="57"/>
      <c r="B111" s="57"/>
      <c r="C111" s="57"/>
      <c r="D111" s="57"/>
      <c r="E111" s="57"/>
      <c r="F111" s="57"/>
      <c r="G111" s="57"/>
      <c r="H111" s="57"/>
      <c r="I111" s="57"/>
      <c r="J111" s="57"/>
      <c r="K111" s="57"/>
      <c r="L111" s="57"/>
      <c r="M111" s="57"/>
      <c r="N111" s="57"/>
      <c r="O111" s="57"/>
      <c r="P111" s="57"/>
      <c r="Q111" s="57"/>
      <c r="R111" s="13">
        <f t="shared" si="7"/>
        <v>0</v>
      </c>
      <c r="S111" s="57"/>
      <c r="T111" s="57"/>
      <c r="U111" s="57"/>
      <c r="V111" s="13" t="str">
        <f t="shared" si="8"/>
        <v/>
      </c>
      <c r="W111" s="13" t="str">
        <f t="shared" si="9"/>
        <v/>
      </c>
    </row>
    <row r="112" spans="1:23" x14ac:dyDescent="0.25">
      <c r="A112" s="57"/>
      <c r="B112" s="57"/>
      <c r="C112" s="57"/>
      <c r="D112" s="57"/>
      <c r="E112" s="57"/>
      <c r="F112" s="57"/>
      <c r="G112" s="57"/>
      <c r="H112" s="57"/>
      <c r="I112" s="57"/>
      <c r="J112" s="57"/>
      <c r="K112" s="57"/>
      <c r="L112" s="57"/>
      <c r="M112" s="57"/>
      <c r="N112" s="57"/>
      <c r="O112" s="57"/>
      <c r="P112" s="57"/>
      <c r="Q112" s="57"/>
      <c r="R112" s="13">
        <f t="shared" si="7"/>
        <v>0</v>
      </c>
      <c r="S112" s="57"/>
      <c r="T112" s="57"/>
      <c r="U112" s="57"/>
      <c r="V112" s="13" t="str">
        <f t="shared" si="8"/>
        <v/>
      </c>
      <c r="W112" s="13" t="str">
        <f t="shared" si="9"/>
        <v/>
      </c>
    </row>
    <row r="113" spans="1:23" x14ac:dyDescent="0.25">
      <c r="A113" s="57"/>
      <c r="B113" s="57"/>
      <c r="C113" s="57"/>
      <c r="D113" s="57"/>
      <c r="E113" s="57"/>
      <c r="F113" s="57"/>
      <c r="G113" s="57"/>
      <c r="H113" s="57"/>
      <c r="I113" s="57"/>
      <c r="J113" s="57"/>
      <c r="K113" s="57"/>
      <c r="L113" s="57"/>
      <c r="M113" s="57"/>
      <c r="N113" s="57"/>
      <c r="O113" s="57"/>
      <c r="P113" s="57"/>
      <c r="Q113" s="57"/>
      <c r="R113" s="13">
        <f t="shared" si="7"/>
        <v>0</v>
      </c>
      <c r="S113" s="57"/>
      <c r="T113" s="57"/>
      <c r="U113" s="57"/>
      <c r="V113" s="13" t="str">
        <f t="shared" si="8"/>
        <v/>
      </c>
      <c r="W113" s="13" t="str">
        <f t="shared" si="9"/>
        <v/>
      </c>
    </row>
    <row r="114" spans="1:23" x14ac:dyDescent="0.25">
      <c r="A114" s="57"/>
      <c r="B114" s="57"/>
      <c r="C114" s="57"/>
      <c r="D114" s="57"/>
      <c r="E114" s="57"/>
      <c r="F114" s="57"/>
      <c r="G114" s="57"/>
      <c r="H114" s="57"/>
      <c r="I114" s="57"/>
      <c r="J114" s="57"/>
      <c r="K114" s="57"/>
      <c r="L114" s="57"/>
      <c r="M114" s="57"/>
      <c r="N114" s="57"/>
      <c r="O114" s="57"/>
      <c r="P114" s="57"/>
      <c r="Q114" s="57"/>
      <c r="R114" s="13">
        <f t="shared" si="7"/>
        <v>0</v>
      </c>
      <c r="S114" s="57"/>
      <c r="T114" s="57"/>
      <c r="U114" s="57"/>
      <c r="V114" s="13" t="str">
        <f t="shared" si="8"/>
        <v/>
      </c>
      <c r="W114" s="13" t="str">
        <f t="shared" si="9"/>
        <v/>
      </c>
    </row>
    <row r="115" spans="1:23" x14ac:dyDescent="0.25">
      <c r="A115" s="57"/>
      <c r="B115" s="57"/>
      <c r="C115" s="57"/>
      <c r="D115" s="57"/>
      <c r="E115" s="57"/>
      <c r="F115" s="57"/>
      <c r="G115" s="57"/>
      <c r="H115" s="57"/>
      <c r="I115" s="57"/>
      <c r="J115" s="57"/>
      <c r="K115" s="57"/>
      <c r="L115" s="57"/>
      <c r="M115" s="57"/>
      <c r="N115" s="57"/>
      <c r="O115" s="57"/>
      <c r="P115" s="57"/>
      <c r="Q115" s="57"/>
      <c r="R115" s="13">
        <f t="shared" si="7"/>
        <v>0</v>
      </c>
      <c r="S115" s="57"/>
      <c r="T115" s="57"/>
      <c r="U115" s="57"/>
      <c r="V115" s="13" t="str">
        <f t="shared" si="8"/>
        <v/>
      </c>
      <c r="W115" s="13" t="str">
        <f t="shared" si="9"/>
        <v/>
      </c>
    </row>
    <row r="116" spans="1:23" x14ac:dyDescent="0.25">
      <c r="A116" s="57"/>
      <c r="B116" s="57"/>
      <c r="C116" s="57"/>
      <c r="D116" s="57"/>
      <c r="E116" s="57"/>
      <c r="F116" s="57"/>
      <c r="G116" s="57"/>
      <c r="H116" s="57"/>
      <c r="I116" s="57"/>
      <c r="J116" s="57"/>
      <c r="K116" s="57"/>
      <c r="L116" s="57"/>
      <c r="M116" s="57"/>
      <c r="N116" s="57"/>
      <c r="O116" s="57"/>
      <c r="P116" s="57"/>
      <c r="Q116" s="57"/>
      <c r="R116" s="13">
        <f t="shared" si="7"/>
        <v>0</v>
      </c>
      <c r="S116" s="57"/>
      <c r="T116" s="57"/>
      <c r="U116" s="57"/>
      <c r="V116" s="13" t="str">
        <f t="shared" si="8"/>
        <v/>
      </c>
      <c r="W116" s="13" t="str">
        <f t="shared" si="9"/>
        <v/>
      </c>
    </row>
    <row r="117" spans="1:23" x14ac:dyDescent="0.25">
      <c r="A117" s="57"/>
      <c r="B117" s="57"/>
      <c r="C117" s="57"/>
      <c r="D117" s="57"/>
      <c r="E117" s="57"/>
      <c r="F117" s="57"/>
      <c r="G117" s="57"/>
      <c r="H117" s="57"/>
      <c r="I117" s="57"/>
      <c r="J117" s="57"/>
      <c r="K117" s="57"/>
      <c r="L117" s="57"/>
      <c r="M117" s="57"/>
      <c r="N117" s="57"/>
      <c r="O117" s="57"/>
      <c r="P117" s="57"/>
      <c r="Q117" s="57"/>
      <c r="R117" s="13">
        <f t="shared" si="7"/>
        <v>0</v>
      </c>
      <c r="S117" s="57"/>
      <c r="T117" s="57"/>
      <c r="U117" s="57"/>
      <c r="V117" s="13" t="str">
        <f t="shared" si="8"/>
        <v/>
      </c>
      <c r="W117" s="13" t="str">
        <f t="shared" si="9"/>
        <v/>
      </c>
    </row>
    <row r="118" spans="1:23" x14ac:dyDescent="0.25">
      <c r="A118" s="57"/>
      <c r="B118" s="57"/>
      <c r="C118" s="57"/>
      <c r="D118" s="57"/>
      <c r="E118" s="57"/>
      <c r="F118" s="57"/>
      <c r="G118" s="57"/>
      <c r="H118" s="57"/>
      <c r="I118" s="57"/>
      <c r="J118" s="57"/>
      <c r="K118" s="57"/>
      <c r="L118" s="57"/>
      <c r="M118" s="57"/>
      <c r="N118" s="57"/>
      <c r="O118" s="57"/>
      <c r="P118" s="57"/>
      <c r="Q118" s="57"/>
      <c r="R118" s="13">
        <f t="shared" si="7"/>
        <v>0</v>
      </c>
      <c r="S118" s="57"/>
      <c r="T118" s="57"/>
      <c r="U118" s="57"/>
      <c r="V118" s="13" t="str">
        <f t="shared" si="8"/>
        <v/>
      </c>
      <c r="W118" s="13" t="str">
        <f t="shared" si="9"/>
        <v/>
      </c>
    </row>
    <row r="119" spans="1:23" x14ac:dyDescent="0.25">
      <c r="A119" s="57"/>
      <c r="B119" s="57"/>
      <c r="C119" s="57"/>
      <c r="D119" s="57"/>
      <c r="E119" s="57"/>
      <c r="F119" s="57"/>
      <c r="G119" s="57"/>
      <c r="H119" s="57"/>
      <c r="I119" s="57"/>
      <c r="J119" s="57"/>
      <c r="K119" s="57"/>
      <c r="L119" s="57"/>
      <c r="M119" s="57"/>
      <c r="N119" s="57"/>
      <c r="O119" s="57"/>
      <c r="P119" s="57"/>
      <c r="Q119" s="57"/>
      <c r="R119" s="13">
        <f t="shared" si="7"/>
        <v>0</v>
      </c>
      <c r="S119" s="57"/>
      <c r="T119" s="57"/>
      <c r="U119" s="57"/>
      <c r="V119" s="13" t="str">
        <f t="shared" si="8"/>
        <v/>
      </c>
      <c r="W119" s="13" t="str">
        <f t="shared" si="9"/>
        <v/>
      </c>
    </row>
    <row r="120" spans="1:23" x14ac:dyDescent="0.25">
      <c r="A120" s="57"/>
      <c r="B120" s="57"/>
      <c r="C120" s="57"/>
      <c r="D120" s="57"/>
      <c r="E120" s="57"/>
      <c r="F120" s="57"/>
      <c r="G120" s="57"/>
      <c r="H120" s="57"/>
      <c r="I120" s="57"/>
      <c r="J120" s="57"/>
      <c r="K120" s="57"/>
      <c r="L120" s="57"/>
      <c r="M120" s="57"/>
      <c r="N120" s="57"/>
      <c r="O120" s="57"/>
      <c r="P120" s="57"/>
      <c r="Q120" s="57"/>
      <c r="R120" s="13">
        <f t="shared" si="7"/>
        <v>0</v>
      </c>
      <c r="S120" s="57"/>
      <c r="T120" s="57"/>
      <c r="U120" s="57"/>
      <c r="V120" s="13" t="str">
        <f t="shared" si="8"/>
        <v/>
      </c>
      <c r="W120" s="13" t="str">
        <f t="shared" si="9"/>
        <v/>
      </c>
    </row>
    <row r="121" spans="1:23" x14ac:dyDescent="0.25">
      <c r="A121" s="57"/>
      <c r="B121" s="57"/>
      <c r="C121" s="57"/>
      <c r="D121" s="57"/>
      <c r="E121" s="57"/>
      <c r="F121" s="57"/>
      <c r="G121" s="57"/>
      <c r="H121" s="57"/>
      <c r="I121" s="57"/>
      <c r="J121" s="57"/>
      <c r="K121" s="57"/>
      <c r="L121" s="57"/>
      <c r="M121" s="57"/>
      <c r="N121" s="57"/>
      <c r="O121" s="57"/>
      <c r="P121" s="57"/>
      <c r="Q121" s="57"/>
      <c r="R121" s="13">
        <f t="shared" si="7"/>
        <v>0</v>
      </c>
      <c r="S121" s="57"/>
      <c r="T121" s="57"/>
      <c r="U121" s="57"/>
      <c r="V121" s="13" t="str">
        <f t="shared" si="8"/>
        <v/>
      </c>
      <c r="W121" s="13" t="str">
        <f t="shared" si="9"/>
        <v/>
      </c>
    </row>
    <row r="122" spans="1:23" x14ac:dyDescent="0.25">
      <c r="A122" s="57"/>
      <c r="B122" s="57"/>
      <c r="C122" s="57"/>
      <c r="D122" s="57"/>
      <c r="E122" s="57"/>
      <c r="F122" s="57"/>
      <c r="G122" s="57"/>
      <c r="H122" s="57"/>
      <c r="I122" s="57"/>
      <c r="J122" s="57"/>
      <c r="K122" s="57"/>
      <c r="L122" s="57"/>
      <c r="M122" s="57"/>
      <c r="N122" s="57"/>
      <c r="O122" s="57"/>
      <c r="P122" s="57"/>
      <c r="Q122" s="57"/>
      <c r="R122" s="13">
        <f t="shared" si="7"/>
        <v>0</v>
      </c>
      <c r="S122" s="57"/>
      <c r="T122" s="57"/>
      <c r="U122" s="57"/>
      <c r="V122" s="13" t="str">
        <f t="shared" si="8"/>
        <v/>
      </c>
      <c r="W122" s="13" t="str">
        <f t="shared" si="9"/>
        <v/>
      </c>
    </row>
    <row r="123" spans="1:23" x14ac:dyDescent="0.25">
      <c r="A123" s="57"/>
      <c r="B123" s="57"/>
      <c r="C123" s="57"/>
      <c r="D123" s="57"/>
      <c r="E123" s="57"/>
      <c r="F123" s="57"/>
      <c r="G123" s="57"/>
      <c r="H123" s="57"/>
      <c r="I123" s="57"/>
      <c r="J123" s="57"/>
      <c r="K123" s="57"/>
      <c r="L123" s="57"/>
      <c r="M123" s="57"/>
      <c r="N123" s="57"/>
      <c r="O123" s="57"/>
      <c r="P123" s="57"/>
      <c r="Q123" s="57"/>
      <c r="R123" s="13">
        <f t="shared" si="7"/>
        <v>0</v>
      </c>
      <c r="S123" s="57"/>
      <c r="T123" s="57"/>
      <c r="U123" s="57"/>
      <c r="V123" s="13" t="str">
        <f t="shared" si="8"/>
        <v/>
      </c>
      <c r="W123" s="13" t="str">
        <f t="shared" si="9"/>
        <v/>
      </c>
    </row>
    <row r="124" spans="1:23" x14ac:dyDescent="0.25">
      <c r="A124" s="57"/>
      <c r="B124" s="57"/>
      <c r="C124" s="57"/>
      <c r="D124" s="57"/>
      <c r="E124" s="57"/>
      <c r="F124" s="57"/>
      <c r="G124" s="57"/>
      <c r="H124" s="57"/>
      <c r="I124" s="57"/>
      <c r="J124" s="57"/>
      <c r="K124" s="57"/>
      <c r="L124" s="57"/>
      <c r="M124" s="57"/>
      <c r="N124" s="57"/>
      <c r="O124" s="57"/>
      <c r="P124" s="57"/>
      <c r="Q124" s="57"/>
      <c r="R124" s="13">
        <f t="shared" si="7"/>
        <v>0</v>
      </c>
      <c r="S124" s="57"/>
      <c r="T124" s="57"/>
      <c r="U124" s="57"/>
      <c r="V124" s="13" t="str">
        <f t="shared" si="8"/>
        <v/>
      </c>
      <c r="W124" s="13" t="str">
        <f t="shared" si="9"/>
        <v/>
      </c>
    </row>
    <row r="125" spans="1:23" x14ac:dyDescent="0.25">
      <c r="A125" s="57"/>
      <c r="B125" s="57"/>
      <c r="C125" s="57"/>
      <c r="D125" s="57"/>
      <c r="E125" s="57"/>
      <c r="F125" s="57"/>
      <c r="G125" s="57"/>
      <c r="H125" s="57"/>
      <c r="I125" s="57"/>
      <c r="J125" s="57"/>
      <c r="K125" s="57"/>
      <c r="L125" s="57"/>
      <c r="M125" s="57"/>
      <c r="N125" s="57"/>
      <c r="O125" s="57"/>
      <c r="P125" s="57"/>
      <c r="Q125" s="57"/>
      <c r="R125" s="13">
        <f t="shared" si="7"/>
        <v>0</v>
      </c>
      <c r="S125" s="57"/>
      <c r="T125" s="57"/>
      <c r="U125" s="57"/>
      <c r="V125" s="13" t="str">
        <f t="shared" si="8"/>
        <v/>
      </c>
      <c r="W125" s="13" t="str">
        <f t="shared" si="9"/>
        <v/>
      </c>
    </row>
    <row r="126" spans="1:23" x14ac:dyDescent="0.25">
      <c r="A126" s="57"/>
      <c r="B126" s="57"/>
      <c r="C126" s="57"/>
      <c r="D126" s="57"/>
      <c r="E126" s="57"/>
      <c r="F126" s="57"/>
      <c r="G126" s="57"/>
      <c r="H126" s="57"/>
      <c r="I126" s="57"/>
      <c r="J126" s="57"/>
      <c r="K126" s="57"/>
      <c r="L126" s="57"/>
      <c r="M126" s="57"/>
      <c r="N126" s="57"/>
      <c r="O126" s="57"/>
      <c r="P126" s="57"/>
      <c r="Q126" s="57"/>
      <c r="R126" s="13">
        <f t="shared" si="7"/>
        <v>0</v>
      </c>
      <c r="S126" s="57"/>
      <c r="T126" s="57"/>
      <c r="U126" s="57"/>
      <c r="V126" s="13" t="str">
        <f t="shared" si="8"/>
        <v/>
      </c>
      <c r="W126" s="13" t="str">
        <f t="shared" si="9"/>
        <v/>
      </c>
    </row>
    <row r="127" spans="1:23" x14ac:dyDescent="0.25">
      <c r="A127" s="57"/>
      <c r="B127" s="57"/>
      <c r="C127" s="57"/>
      <c r="D127" s="57"/>
      <c r="E127" s="57"/>
      <c r="F127" s="57"/>
      <c r="G127" s="57"/>
      <c r="H127" s="57"/>
      <c r="I127" s="57"/>
      <c r="J127" s="57"/>
      <c r="K127" s="57"/>
      <c r="L127" s="57"/>
      <c r="M127" s="57"/>
      <c r="N127" s="57"/>
      <c r="O127" s="57"/>
      <c r="P127" s="57"/>
      <c r="Q127" s="57"/>
      <c r="R127" s="13">
        <f t="shared" si="7"/>
        <v>0</v>
      </c>
      <c r="S127" s="57"/>
      <c r="T127" s="57"/>
      <c r="U127" s="57"/>
      <c r="V127" s="13" t="str">
        <f t="shared" si="8"/>
        <v/>
      </c>
      <c r="W127" s="13" t="str">
        <f t="shared" si="9"/>
        <v/>
      </c>
    </row>
    <row r="128" spans="1:23" x14ac:dyDescent="0.25">
      <c r="A128" s="57"/>
      <c r="B128" s="57"/>
      <c r="C128" s="57"/>
      <c r="D128" s="57"/>
      <c r="E128" s="57"/>
      <c r="F128" s="57"/>
      <c r="G128" s="57"/>
      <c r="H128" s="57"/>
      <c r="I128" s="57"/>
      <c r="J128" s="57"/>
      <c r="K128" s="57"/>
      <c r="L128" s="57"/>
      <c r="M128" s="57"/>
      <c r="N128" s="57"/>
      <c r="O128" s="57"/>
      <c r="P128" s="57"/>
      <c r="Q128" s="57"/>
      <c r="R128" s="13">
        <f t="shared" si="7"/>
        <v>0</v>
      </c>
      <c r="S128" s="57"/>
      <c r="T128" s="57"/>
      <c r="U128" s="57"/>
      <c r="V128" s="13" t="str">
        <f t="shared" si="8"/>
        <v/>
      </c>
      <c r="W128" s="13" t="str">
        <f t="shared" si="9"/>
        <v/>
      </c>
    </row>
    <row r="129" spans="1:23" x14ac:dyDescent="0.25">
      <c r="A129" s="57"/>
      <c r="B129" s="57"/>
      <c r="C129" s="57"/>
      <c r="D129" s="57"/>
      <c r="E129" s="57"/>
      <c r="F129" s="57"/>
      <c r="G129" s="57"/>
      <c r="H129" s="57"/>
      <c r="I129" s="57"/>
      <c r="J129" s="57"/>
      <c r="K129" s="57"/>
      <c r="L129" s="57"/>
      <c r="M129" s="57"/>
      <c r="N129" s="57"/>
      <c r="O129" s="57"/>
      <c r="P129" s="57"/>
      <c r="Q129" s="57"/>
      <c r="R129" s="13">
        <f t="shared" si="7"/>
        <v>0</v>
      </c>
      <c r="S129" s="57"/>
      <c r="T129" s="57"/>
      <c r="U129" s="57"/>
      <c r="V129" s="13" t="str">
        <f t="shared" si="8"/>
        <v/>
      </c>
      <c r="W129" s="13" t="str">
        <f t="shared" si="9"/>
        <v/>
      </c>
    </row>
    <row r="130" spans="1:23" x14ac:dyDescent="0.25">
      <c r="A130" s="57"/>
      <c r="B130" s="57"/>
      <c r="C130" s="57"/>
      <c r="D130" s="57"/>
      <c r="E130" s="57"/>
      <c r="F130" s="57"/>
      <c r="G130" s="57"/>
      <c r="H130" s="57"/>
      <c r="I130" s="57"/>
      <c r="J130" s="57"/>
      <c r="K130" s="57"/>
      <c r="L130" s="57"/>
      <c r="M130" s="57"/>
      <c r="N130" s="57"/>
      <c r="O130" s="57"/>
      <c r="P130" s="57"/>
      <c r="Q130" s="57"/>
      <c r="R130" s="13">
        <f t="shared" si="7"/>
        <v>0</v>
      </c>
      <c r="S130" s="57"/>
      <c r="T130" s="57"/>
      <c r="U130" s="57"/>
      <c r="V130" s="13" t="str">
        <f t="shared" si="8"/>
        <v/>
      </c>
      <c r="W130" s="13" t="str">
        <f t="shared" si="9"/>
        <v/>
      </c>
    </row>
    <row r="131" spans="1:23" x14ac:dyDescent="0.25">
      <c r="A131" s="57"/>
      <c r="B131" s="57"/>
      <c r="C131" s="57"/>
      <c r="D131" s="57"/>
      <c r="E131" s="57"/>
      <c r="F131" s="57"/>
      <c r="G131" s="57"/>
      <c r="H131" s="57"/>
      <c r="I131" s="57"/>
      <c r="J131" s="57"/>
      <c r="K131" s="57"/>
      <c r="L131" s="57"/>
      <c r="M131" s="57"/>
      <c r="N131" s="57"/>
      <c r="O131" s="57"/>
      <c r="P131" s="57"/>
      <c r="Q131" s="57"/>
      <c r="R131" s="13">
        <f t="shared" si="7"/>
        <v>0</v>
      </c>
      <c r="S131" s="57"/>
      <c r="T131" s="57"/>
      <c r="U131" s="57"/>
      <c r="V131" s="13" t="str">
        <f t="shared" si="8"/>
        <v/>
      </c>
      <c r="W131" s="13" t="str">
        <f t="shared" si="9"/>
        <v/>
      </c>
    </row>
    <row r="132" spans="1:23" x14ac:dyDescent="0.25">
      <c r="A132" s="57"/>
      <c r="B132" s="57"/>
      <c r="C132" s="57"/>
      <c r="D132" s="57"/>
      <c r="E132" s="57"/>
      <c r="F132" s="57"/>
      <c r="G132" s="57"/>
      <c r="H132" s="57"/>
      <c r="I132" s="57"/>
      <c r="J132" s="57"/>
      <c r="K132" s="57"/>
      <c r="L132" s="57"/>
      <c r="M132" s="57"/>
      <c r="N132" s="57"/>
      <c r="O132" s="57"/>
      <c r="P132" s="57"/>
      <c r="Q132" s="57"/>
      <c r="R132" s="13">
        <f t="shared" si="7"/>
        <v>0</v>
      </c>
      <c r="S132" s="57"/>
      <c r="T132" s="57"/>
      <c r="U132" s="57"/>
      <c r="V132" s="13" t="str">
        <f t="shared" si="8"/>
        <v/>
      </c>
      <c r="W132" s="13" t="str">
        <f t="shared" si="9"/>
        <v/>
      </c>
    </row>
    <row r="133" spans="1:23" x14ac:dyDescent="0.25">
      <c r="A133" s="57"/>
      <c r="B133" s="57"/>
      <c r="C133" s="57"/>
      <c r="D133" s="57"/>
      <c r="E133" s="57"/>
      <c r="F133" s="57"/>
      <c r="G133" s="57"/>
      <c r="H133" s="57"/>
      <c r="I133" s="57"/>
      <c r="J133" s="57"/>
      <c r="K133" s="57"/>
      <c r="L133" s="57"/>
      <c r="M133" s="57"/>
      <c r="N133" s="57"/>
      <c r="O133" s="57"/>
      <c r="P133" s="57"/>
      <c r="Q133" s="57"/>
      <c r="R133" s="13">
        <f t="shared" si="7"/>
        <v>0</v>
      </c>
      <c r="S133" s="57"/>
      <c r="T133" s="57"/>
      <c r="U133" s="57"/>
      <c r="V133" s="13" t="str">
        <f t="shared" si="8"/>
        <v/>
      </c>
      <c r="W133" s="13" t="str">
        <f t="shared" si="9"/>
        <v/>
      </c>
    </row>
    <row r="134" spans="1:23" x14ac:dyDescent="0.25">
      <c r="A134" s="57"/>
      <c r="B134" s="57"/>
      <c r="C134" s="57"/>
      <c r="D134" s="57"/>
      <c r="E134" s="57"/>
      <c r="F134" s="57"/>
      <c r="G134" s="57"/>
      <c r="H134" s="57"/>
      <c r="I134" s="57"/>
      <c r="J134" s="57"/>
      <c r="K134" s="57"/>
      <c r="L134" s="57"/>
      <c r="M134" s="57"/>
      <c r="N134" s="57"/>
      <c r="O134" s="57"/>
      <c r="P134" s="57"/>
      <c r="Q134" s="57"/>
      <c r="R134" s="13">
        <f t="shared" si="7"/>
        <v>0</v>
      </c>
      <c r="S134" s="57"/>
      <c r="T134" s="57"/>
      <c r="U134" s="57"/>
      <c r="V134" s="13" t="str">
        <f t="shared" si="8"/>
        <v/>
      </c>
      <c r="W134" s="13" t="str">
        <f t="shared" si="9"/>
        <v/>
      </c>
    </row>
    <row r="135" spans="1:23" x14ac:dyDescent="0.25">
      <c r="A135" s="57"/>
      <c r="B135" s="57"/>
      <c r="C135" s="57"/>
      <c r="D135" s="57"/>
      <c r="E135" s="57"/>
      <c r="F135" s="57"/>
      <c r="G135" s="57"/>
      <c r="H135" s="57"/>
      <c r="I135" s="57"/>
      <c r="J135" s="57"/>
      <c r="K135" s="57"/>
      <c r="L135" s="57"/>
      <c r="M135" s="57"/>
      <c r="N135" s="57"/>
      <c r="O135" s="57"/>
      <c r="P135" s="57"/>
      <c r="Q135" s="57"/>
      <c r="R135" s="13">
        <f t="shared" si="7"/>
        <v>0</v>
      </c>
      <c r="S135" s="57"/>
      <c r="T135" s="57"/>
      <c r="U135" s="57"/>
      <c r="V135" s="13" t="str">
        <f t="shared" si="8"/>
        <v/>
      </c>
      <c r="W135" s="13" t="str">
        <f t="shared" si="9"/>
        <v/>
      </c>
    </row>
    <row r="136" spans="1:23" x14ac:dyDescent="0.25">
      <c r="A136" s="57"/>
      <c r="B136" s="57"/>
      <c r="C136" s="57"/>
      <c r="D136" s="57"/>
      <c r="E136" s="57"/>
      <c r="F136" s="57"/>
      <c r="G136" s="57"/>
      <c r="H136" s="57"/>
      <c r="I136" s="57"/>
      <c r="J136" s="57"/>
      <c r="K136" s="57"/>
      <c r="L136" s="57"/>
      <c r="M136" s="57"/>
      <c r="N136" s="57"/>
      <c r="O136" s="57"/>
      <c r="P136" s="57"/>
      <c r="Q136" s="57"/>
      <c r="R136" s="13">
        <f t="shared" si="7"/>
        <v>0</v>
      </c>
      <c r="S136" s="57"/>
      <c r="T136" s="57"/>
      <c r="U136" s="57"/>
      <c r="V136" s="13" t="str">
        <f t="shared" si="8"/>
        <v/>
      </c>
      <c r="W136" s="13" t="str">
        <f t="shared" si="9"/>
        <v/>
      </c>
    </row>
    <row r="137" spans="1:23" x14ac:dyDescent="0.25">
      <c r="A137" s="57"/>
      <c r="B137" s="57"/>
      <c r="C137" s="57"/>
      <c r="D137" s="57"/>
      <c r="E137" s="57"/>
      <c r="F137" s="57"/>
      <c r="G137" s="57"/>
      <c r="H137" s="57"/>
      <c r="I137" s="57"/>
      <c r="J137" s="57"/>
      <c r="K137" s="57"/>
      <c r="L137" s="57"/>
      <c r="M137" s="57"/>
      <c r="N137" s="57"/>
      <c r="O137" s="57"/>
      <c r="P137" s="57"/>
      <c r="Q137" s="57"/>
      <c r="R137" s="13">
        <f t="shared" si="7"/>
        <v>0</v>
      </c>
      <c r="S137" s="57"/>
      <c r="T137" s="57"/>
      <c r="U137" s="57"/>
      <c r="V137" s="13" t="str">
        <f t="shared" si="8"/>
        <v/>
      </c>
      <c r="W137" s="13" t="str">
        <f t="shared" si="9"/>
        <v/>
      </c>
    </row>
    <row r="138" spans="1:23" x14ac:dyDescent="0.25">
      <c r="A138" s="57"/>
      <c r="B138" s="57"/>
      <c r="C138" s="57"/>
      <c r="D138" s="57"/>
      <c r="E138" s="57"/>
      <c r="F138" s="57"/>
      <c r="G138" s="57"/>
      <c r="H138" s="57"/>
      <c r="I138" s="57"/>
      <c r="J138" s="57"/>
      <c r="K138" s="57"/>
      <c r="L138" s="57"/>
      <c r="M138" s="57"/>
      <c r="N138" s="57"/>
      <c r="O138" s="57"/>
      <c r="P138" s="57"/>
      <c r="Q138" s="57"/>
      <c r="R138" s="13">
        <f t="shared" ref="R138:R201" si="10">P138*Q138</f>
        <v>0</v>
      </c>
      <c r="S138" s="57"/>
      <c r="T138" s="57"/>
      <c r="U138" s="57"/>
      <c r="V138" s="13" t="str">
        <f t="shared" ref="V138:V201" si="11">_xlfn.TEXTJOIN(", ",,E138:G138)</f>
        <v/>
      </c>
      <c r="W138" s="13" t="str">
        <f t="shared" si="9"/>
        <v/>
      </c>
    </row>
    <row r="139" spans="1:23" x14ac:dyDescent="0.25">
      <c r="A139" s="57"/>
      <c r="B139" s="57"/>
      <c r="C139" s="57"/>
      <c r="D139" s="57"/>
      <c r="E139" s="57"/>
      <c r="F139" s="57"/>
      <c r="G139" s="57"/>
      <c r="H139" s="57"/>
      <c r="I139" s="57"/>
      <c r="J139" s="57"/>
      <c r="K139" s="57"/>
      <c r="L139" s="57"/>
      <c r="M139" s="57"/>
      <c r="N139" s="57"/>
      <c r="O139" s="57"/>
      <c r="P139" s="57"/>
      <c r="Q139" s="57"/>
      <c r="R139" s="13">
        <f t="shared" si="10"/>
        <v>0</v>
      </c>
      <c r="S139" s="57"/>
      <c r="T139" s="57"/>
      <c r="U139" s="57"/>
      <c r="V139" s="13" t="str">
        <f t="shared" si="11"/>
        <v/>
      </c>
      <c r="W139" s="13" t="str">
        <f t="shared" si="9"/>
        <v/>
      </c>
    </row>
    <row r="140" spans="1:23" x14ac:dyDescent="0.25">
      <c r="A140" s="57"/>
      <c r="B140" s="57"/>
      <c r="C140" s="57"/>
      <c r="D140" s="57"/>
      <c r="E140" s="57"/>
      <c r="F140" s="57"/>
      <c r="G140" s="57"/>
      <c r="H140" s="57"/>
      <c r="I140" s="57"/>
      <c r="J140" s="57"/>
      <c r="K140" s="57"/>
      <c r="L140" s="57"/>
      <c r="M140" s="57"/>
      <c r="N140" s="57"/>
      <c r="O140" s="57"/>
      <c r="P140" s="57"/>
      <c r="Q140" s="57"/>
      <c r="R140" s="13">
        <f t="shared" si="10"/>
        <v>0</v>
      </c>
      <c r="S140" s="57"/>
      <c r="T140" s="57"/>
      <c r="U140" s="57"/>
      <c r="V140" s="13" t="str">
        <f t="shared" si="11"/>
        <v/>
      </c>
      <c r="W140" s="13" t="str">
        <f t="shared" si="9"/>
        <v/>
      </c>
    </row>
    <row r="141" spans="1:23" x14ac:dyDescent="0.25">
      <c r="A141" s="57"/>
      <c r="B141" s="57"/>
      <c r="C141" s="57"/>
      <c r="D141" s="57"/>
      <c r="E141" s="57"/>
      <c r="F141" s="57"/>
      <c r="G141" s="57"/>
      <c r="H141" s="57"/>
      <c r="I141" s="57"/>
      <c r="J141" s="57"/>
      <c r="K141" s="57"/>
      <c r="L141" s="57"/>
      <c r="M141" s="57"/>
      <c r="N141" s="57"/>
      <c r="O141" s="57"/>
      <c r="P141" s="57"/>
      <c r="Q141" s="57"/>
      <c r="R141" s="13">
        <f t="shared" si="10"/>
        <v>0</v>
      </c>
      <c r="S141" s="57"/>
      <c r="T141" s="57"/>
      <c r="U141" s="57"/>
      <c r="V141" s="13" t="str">
        <f t="shared" si="11"/>
        <v/>
      </c>
      <c r="W141" s="13" t="str">
        <f t="shared" si="9"/>
        <v/>
      </c>
    </row>
    <row r="142" spans="1:23" x14ac:dyDescent="0.25">
      <c r="A142" s="57"/>
      <c r="B142" s="57"/>
      <c r="C142" s="57"/>
      <c r="D142" s="57"/>
      <c r="E142" s="57"/>
      <c r="F142" s="57"/>
      <c r="G142" s="57"/>
      <c r="H142" s="57"/>
      <c r="I142" s="57"/>
      <c r="J142" s="57"/>
      <c r="K142" s="57"/>
      <c r="L142" s="57"/>
      <c r="M142" s="57"/>
      <c r="N142" s="57"/>
      <c r="O142" s="57"/>
      <c r="P142" s="57"/>
      <c r="Q142" s="57"/>
      <c r="R142" s="13">
        <f t="shared" si="10"/>
        <v>0</v>
      </c>
      <c r="S142" s="57"/>
      <c r="T142" s="57"/>
      <c r="U142" s="57"/>
      <c r="V142" s="13" t="str">
        <f t="shared" si="11"/>
        <v/>
      </c>
      <c r="W142" s="13" t="str">
        <f t="shared" si="9"/>
        <v/>
      </c>
    </row>
    <row r="143" spans="1:23" x14ac:dyDescent="0.25">
      <c r="A143" s="57"/>
      <c r="B143" s="57"/>
      <c r="C143" s="57"/>
      <c r="D143" s="57"/>
      <c r="E143" s="57"/>
      <c r="F143" s="57"/>
      <c r="G143" s="57"/>
      <c r="H143" s="57"/>
      <c r="I143" s="57"/>
      <c r="J143" s="57"/>
      <c r="K143" s="57"/>
      <c r="L143" s="57"/>
      <c r="M143" s="57"/>
      <c r="N143" s="57"/>
      <c r="O143" s="57"/>
      <c r="P143" s="57"/>
      <c r="Q143" s="57"/>
      <c r="R143" s="13">
        <f t="shared" si="10"/>
        <v>0</v>
      </c>
      <c r="S143" s="57"/>
      <c r="T143" s="57"/>
      <c r="U143" s="57"/>
      <c r="V143" s="13" t="str">
        <f t="shared" si="11"/>
        <v/>
      </c>
      <c r="W143" s="13" t="str">
        <f t="shared" si="9"/>
        <v/>
      </c>
    </row>
    <row r="144" spans="1:23" x14ac:dyDescent="0.25">
      <c r="A144" s="57"/>
      <c r="B144" s="57"/>
      <c r="C144" s="57"/>
      <c r="D144" s="57"/>
      <c r="E144" s="57"/>
      <c r="F144" s="57"/>
      <c r="G144" s="57"/>
      <c r="H144" s="57"/>
      <c r="I144" s="57"/>
      <c r="J144" s="57"/>
      <c r="K144" s="57"/>
      <c r="L144" s="57"/>
      <c r="M144" s="57"/>
      <c r="N144" s="57"/>
      <c r="O144" s="57"/>
      <c r="P144" s="57"/>
      <c r="Q144" s="57"/>
      <c r="R144" s="13">
        <f t="shared" si="10"/>
        <v>0</v>
      </c>
      <c r="S144" s="57"/>
      <c r="T144" s="57"/>
      <c r="U144" s="57"/>
      <c r="V144" s="13" t="str">
        <f t="shared" si="11"/>
        <v/>
      </c>
      <c r="W144" s="13" t="str">
        <f t="shared" si="9"/>
        <v/>
      </c>
    </row>
    <row r="145" spans="1:23" x14ac:dyDescent="0.25">
      <c r="A145" s="57"/>
      <c r="B145" s="57"/>
      <c r="C145" s="57"/>
      <c r="D145" s="57"/>
      <c r="E145" s="57"/>
      <c r="F145" s="57"/>
      <c r="G145" s="57"/>
      <c r="H145" s="57"/>
      <c r="I145" s="57"/>
      <c r="J145" s="57"/>
      <c r="K145" s="57"/>
      <c r="L145" s="57"/>
      <c r="M145" s="57"/>
      <c r="N145" s="57"/>
      <c r="O145" s="57"/>
      <c r="P145" s="57"/>
      <c r="Q145" s="57"/>
      <c r="R145" s="13">
        <f t="shared" si="10"/>
        <v>0</v>
      </c>
      <c r="S145" s="57"/>
      <c r="T145" s="57"/>
      <c r="U145" s="57"/>
      <c r="V145" s="13" t="str">
        <f t="shared" si="11"/>
        <v/>
      </c>
      <c r="W145" s="13" t="str">
        <f t="shared" si="9"/>
        <v/>
      </c>
    </row>
    <row r="146" spans="1:23" x14ac:dyDescent="0.25">
      <c r="A146" s="57"/>
      <c r="B146" s="57"/>
      <c r="C146" s="57"/>
      <c r="D146" s="57"/>
      <c r="E146" s="57"/>
      <c r="F146" s="57"/>
      <c r="G146" s="57"/>
      <c r="H146" s="57"/>
      <c r="I146" s="57"/>
      <c r="J146" s="57"/>
      <c r="K146" s="57"/>
      <c r="L146" s="57"/>
      <c r="M146" s="57"/>
      <c r="N146" s="57"/>
      <c r="O146" s="57"/>
      <c r="P146" s="57"/>
      <c r="Q146" s="57"/>
      <c r="R146" s="13">
        <f t="shared" si="10"/>
        <v>0</v>
      </c>
      <c r="S146" s="57"/>
      <c r="T146" s="57"/>
      <c r="U146" s="57"/>
      <c r="V146" s="13" t="str">
        <f t="shared" si="11"/>
        <v/>
      </c>
      <c r="W146" s="13" t="str">
        <f t="shared" si="9"/>
        <v/>
      </c>
    </row>
    <row r="147" spans="1:23" x14ac:dyDescent="0.25">
      <c r="A147" s="57"/>
      <c r="B147" s="57"/>
      <c r="C147" s="57"/>
      <c r="D147" s="57"/>
      <c r="E147" s="57"/>
      <c r="F147" s="57"/>
      <c r="G147" s="57"/>
      <c r="H147" s="57"/>
      <c r="I147" s="57"/>
      <c r="J147" s="57"/>
      <c r="K147" s="57"/>
      <c r="L147" s="57"/>
      <c r="M147" s="57"/>
      <c r="N147" s="57"/>
      <c r="O147" s="57"/>
      <c r="P147" s="57"/>
      <c r="Q147" s="57"/>
      <c r="R147" s="13">
        <f t="shared" si="10"/>
        <v>0</v>
      </c>
      <c r="S147" s="57"/>
      <c r="T147" s="57"/>
      <c r="U147" s="57"/>
      <c r="V147" s="13" t="str">
        <f t="shared" si="11"/>
        <v/>
      </c>
      <c r="W147" s="13" t="str">
        <f t="shared" si="9"/>
        <v/>
      </c>
    </row>
    <row r="148" spans="1:23" x14ac:dyDescent="0.25">
      <c r="A148" s="57"/>
      <c r="B148" s="57"/>
      <c r="C148" s="57"/>
      <c r="D148" s="57"/>
      <c r="E148" s="57"/>
      <c r="F148" s="57"/>
      <c r="G148" s="57"/>
      <c r="H148" s="57"/>
      <c r="I148" s="57"/>
      <c r="J148" s="57"/>
      <c r="K148" s="57"/>
      <c r="L148" s="57"/>
      <c r="M148" s="57"/>
      <c r="N148" s="57"/>
      <c r="O148" s="57"/>
      <c r="P148" s="57"/>
      <c r="Q148" s="57"/>
      <c r="R148" s="13">
        <f t="shared" si="10"/>
        <v>0</v>
      </c>
      <c r="S148" s="57"/>
      <c r="T148" s="57"/>
      <c r="U148" s="57"/>
      <c r="V148" s="13" t="str">
        <f t="shared" si="11"/>
        <v/>
      </c>
      <c r="W148" s="13" t="str">
        <f t="shared" ref="W148:W211" si="12">_xlfn.TEXTJOIN(", ",,H148:N148)</f>
        <v/>
      </c>
    </row>
    <row r="149" spans="1:23" x14ac:dyDescent="0.25">
      <c r="A149" s="57"/>
      <c r="B149" s="57"/>
      <c r="C149" s="57"/>
      <c r="D149" s="57"/>
      <c r="E149" s="57"/>
      <c r="F149" s="57"/>
      <c r="G149" s="57"/>
      <c r="H149" s="57"/>
      <c r="I149" s="57"/>
      <c r="J149" s="57"/>
      <c r="K149" s="57"/>
      <c r="L149" s="57"/>
      <c r="M149" s="57"/>
      <c r="N149" s="57"/>
      <c r="O149" s="57"/>
      <c r="P149" s="57"/>
      <c r="Q149" s="57"/>
      <c r="R149" s="13">
        <f t="shared" si="10"/>
        <v>0</v>
      </c>
      <c r="S149" s="57"/>
      <c r="T149" s="57"/>
      <c r="U149" s="57"/>
      <c r="V149" s="13" t="str">
        <f t="shared" si="11"/>
        <v/>
      </c>
      <c r="W149" s="13" t="str">
        <f t="shared" si="12"/>
        <v/>
      </c>
    </row>
    <row r="150" spans="1:23" x14ac:dyDescent="0.25">
      <c r="A150" s="57"/>
      <c r="B150" s="57"/>
      <c r="C150" s="57"/>
      <c r="D150" s="57"/>
      <c r="E150" s="57"/>
      <c r="F150" s="57"/>
      <c r="G150" s="57"/>
      <c r="H150" s="57"/>
      <c r="I150" s="57"/>
      <c r="J150" s="57"/>
      <c r="K150" s="57"/>
      <c r="L150" s="57"/>
      <c r="M150" s="57"/>
      <c r="N150" s="57"/>
      <c r="O150" s="57"/>
      <c r="P150" s="57"/>
      <c r="Q150" s="57"/>
      <c r="R150" s="13">
        <f t="shared" si="10"/>
        <v>0</v>
      </c>
      <c r="S150" s="57"/>
      <c r="T150" s="57"/>
      <c r="U150" s="57"/>
      <c r="V150" s="13" t="str">
        <f t="shared" si="11"/>
        <v/>
      </c>
      <c r="W150" s="13" t="str">
        <f t="shared" si="12"/>
        <v/>
      </c>
    </row>
    <row r="151" spans="1:23" x14ac:dyDescent="0.25">
      <c r="A151" s="57"/>
      <c r="B151" s="57"/>
      <c r="C151" s="57"/>
      <c r="D151" s="57"/>
      <c r="E151" s="57"/>
      <c r="F151" s="57"/>
      <c r="G151" s="57"/>
      <c r="H151" s="57"/>
      <c r="I151" s="57"/>
      <c r="J151" s="57"/>
      <c r="K151" s="57"/>
      <c r="L151" s="57"/>
      <c r="M151" s="57"/>
      <c r="N151" s="57"/>
      <c r="O151" s="57"/>
      <c r="P151" s="57"/>
      <c r="Q151" s="57"/>
      <c r="R151" s="13">
        <f t="shared" si="10"/>
        <v>0</v>
      </c>
      <c r="S151" s="57"/>
      <c r="T151" s="57"/>
      <c r="U151" s="57"/>
      <c r="V151" s="13" t="str">
        <f t="shared" si="11"/>
        <v/>
      </c>
      <c r="W151" s="13" t="str">
        <f t="shared" si="12"/>
        <v/>
      </c>
    </row>
    <row r="152" spans="1:23" x14ac:dyDescent="0.25">
      <c r="A152" s="57"/>
      <c r="B152" s="57"/>
      <c r="C152" s="57"/>
      <c r="D152" s="57"/>
      <c r="E152" s="57"/>
      <c r="F152" s="57"/>
      <c r="G152" s="57"/>
      <c r="H152" s="57"/>
      <c r="I152" s="57"/>
      <c r="J152" s="57"/>
      <c r="K152" s="57"/>
      <c r="L152" s="57"/>
      <c r="M152" s="57"/>
      <c r="N152" s="57"/>
      <c r="O152" s="57"/>
      <c r="P152" s="57"/>
      <c r="Q152" s="57"/>
      <c r="R152" s="13">
        <f t="shared" si="10"/>
        <v>0</v>
      </c>
      <c r="S152" s="57"/>
      <c r="T152" s="57"/>
      <c r="U152" s="57"/>
      <c r="V152" s="13" t="str">
        <f t="shared" si="11"/>
        <v/>
      </c>
      <c r="W152" s="13" t="str">
        <f t="shared" si="12"/>
        <v/>
      </c>
    </row>
    <row r="153" spans="1:23" x14ac:dyDescent="0.25">
      <c r="A153" s="57"/>
      <c r="B153" s="57"/>
      <c r="C153" s="57"/>
      <c r="D153" s="57"/>
      <c r="E153" s="57"/>
      <c r="F153" s="57"/>
      <c r="G153" s="57"/>
      <c r="H153" s="57"/>
      <c r="I153" s="57"/>
      <c r="J153" s="57"/>
      <c r="K153" s="57"/>
      <c r="L153" s="57"/>
      <c r="M153" s="57"/>
      <c r="N153" s="57"/>
      <c r="O153" s="57"/>
      <c r="P153" s="57"/>
      <c r="Q153" s="57"/>
      <c r="R153" s="13">
        <f t="shared" si="10"/>
        <v>0</v>
      </c>
      <c r="S153" s="57"/>
      <c r="T153" s="57"/>
      <c r="U153" s="57"/>
      <c r="V153" s="13" t="str">
        <f t="shared" si="11"/>
        <v/>
      </c>
      <c r="W153" s="13" t="str">
        <f t="shared" si="12"/>
        <v/>
      </c>
    </row>
    <row r="154" spans="1:23" x14ac:dyDescent="0.25">
      <c r="A154" s="57"/>
      <c r="B154" s="57"/>
      <c r="C154" s="57"/>
      <c r="D154" s="57"/>
      <c r="E154" s="57"/>
      <c r="F154" s="57"/>
      <c r="G154" s="57"/>
      <c r="H154" s="57"/>
      <c r="I154" s="57"/>
      <c r="J154" s="57"/>
      <c r="K154" s="57"/>
      <c r="L154" s="57"/>
      <c r="M154" s="57"/>
      <c r="N154" s="57"/>
      <c r="O154" s="57"/>
      <c r="P154" s="57"/>
      <c r="Q154" s="57"/>
      <c r="R154" s="13">
        <f t="shared" si="10"/>
        <v>0</v>
      </c>
      <c r="S154" s="57"/>
      <c r="T154" s="57"/>
      <c r="U154" s="57"/>
      <c r="V154" s="13" t="str">
        <f t="shared" si="11"/>
        <v/>
      </c>
      <c r="W154" s="13" t="str">
        <f t="shared" si="12"/>
        <v/>
      </c>
    </row>
    <row r="155" spans="1:23" x14ac:dyDescent="0.25">
      <c r="A155" s="57"/>
      <c r="B155" s="57"/>
      <c r="C155" s="57"/>
      <c r="D155" s="57"/>
      <c r="E155" s="57"/>
      <c r="F155" s="57"/>
      <c r="G155" s="57"/>
      <c r="H155" s="57"/>
      <c r="I155" s="57"/>
      <c r="J155" s="57"/>
      <c r="K155" s="57"/>
      <c r="L155" s="57"/>
      <c r="M155" s="57"/>
      <c r="N155" s="57"/>
      <c r="O155" s="57"/>
      <c r="P155" s="57"/>
      <c r="Q155" s="57"/>
      <c r="R155" s="13">
        <f t="shared" si="10"/>
        <v>0</v>
      </c>
      <c r="S155" s="57"/>
      <c r="T155" s="57"/>
      <c r="U155" s="57"/>
      <c r="V155" s="13" t="str">
        <f t="shared" si="11"/>
        <v/>
      </c>
      <c r="W155" s="13" t="str">
        <f t="shared" si="12"/>
        <v/>
      </c>
    </row>
    <row r="156" spans="1:23" x14ac:dyDescent="0.25">
      <c r="A156" s="57"/>
      <c r="B156" s="57"/>
      <c r="C156" s="57"/>
      <c r="D156" s="57"/>
      <c r="E156" s="57"/>
      <c r="F156" s="57"/>
      <c r="G156" s="57"/>
      <c r="H156" s="57"/>
      <c r="I156" s="57"/>
      <c r="J156" s="57"/>
      <c r="K156" s="57"/>
      <c r="L156" s="57"/>
      <c r="M156" s="57"/>
      <c r="N156" s="57"/>
      <c r="O156" s="57"/>
      <c r="P156" s="57"/>
      <c r="Q156" s="57"/>
      <c r="R156" s="13">
        <f t="shared" si="10"/>
        <v>0</v>
      </c>
      <c r="S156" s="57"/>
      <c r="T156" s="57"/>
      <c r="U156" s="57"/>
      <c r="V156" s="13" t="str">
        <f t="shared" si="11"/>
        <v/>
      </c>
      <c r="W156" s="13" t="str">
        <f t="shared" si="12"/>
        <v/>
      </c>
    </row>
    <row r="157" spans="1:23" x14ac:dyDescent="0.25">
      <c r="A157" s="57"/>
      <c r="B157" s="57"/>
      <c r="C157" s="57"/>
      <c r="D157" s="57"/>
      <c r="E157" s="57"/>
      <c r="F157" s="57"/>
      <c r="G157" s="57"/>
      <c r="H157" s="57"/>
      <c r="I157" s="57"/>
      <c r="J157" s="57"/>
      <c r="K157" s="57"/>
      <c r="L157" s="57"/>
      <c r="M157" s="57"/>
      <c r="N157" s="57"/>
      <c r="O157" s="57"/>
      <c r="P157" s="57"/>
      <c r="Q157" s="57"/>
      <c r="R157" s="13">
        <f t="shared" si="10"/>
        <v>0</v>
      </c>
      <c r="S157" s="57"/>
      <c r="T157" s="57"/>
      <c r="U157" s="57"/>
      <c r="V157" s="13" t="str">
        <f t="shared" si="11"/>
        <v/>
      </c>
      <c r="W157" s="13" t="str">
        <f t="shared" si="12"/>
        <v/>
      </c>
    </row>
    <row r="158" spans="1:23" x14ac:dyDescent="0.25">
      <c r="A158" s="57"/>
      <c r="B158" s="57"/>
      <c r="C158" s="57"/>
      <c r="D158" s="57"/>
      <c r="E158" s="57"/>
      <c r="F158" s="57"/>
      <c r="G158" s="57"/>
      <c r="H158" s="57"/>
      <c r="I158" s="57"/>
      <c r="J158" s="57"/>
      <c r="K158" s="57"/>
      <c r="L158" s="57"/>
      <c r="M158" s="57"/>
      <c r="N158" s="57"/>
      <c r="O158" s="57"/>
      <c r="P158" s="57"/>
      <c r="Q158" s="57"/>
      <c r="R158" s="13">
        <f t="shared" si="10"/>
        <v>0</v>
      </c>
      <c r="S158" s="57"/>
      <c r="T158" s="57"/>
      <c r="U158" s="57"/>
      <c r="V158" s="13" t="str">
        <f t="shared" si="11"/>
        <v/>
      </c>
      <c r="W158" s="13" t="str">
        <f t="shared" si="12"/>
        <v/>
      </c>
    </row>
    <row r="159" spans="1:23" x14ac:dyDescent="0.25">
      <c r="A159" s="57"/>
      <c r="B159" s="57"/>
      <c r="C159" s="57"/>
      <c r="D159" s="57"/>
      <c r="E159" s="57"/>
      <c r="F159" s="57"/>
      <c r="G159" s="57"/>
      <c r="H159" s="57"/>
      <c r="I159" s="57"/>
      <c r="J159" s="57"/>
      <c r="K159" s="57"/>
      <c r="L159" s="57"/>
      <c r="M159" s="57"/>
      <c r="N159" s="57"/>
      <c r="O159" s="57"/>
      <c r="P159" s="57"/>
      <c r="Q159" s="57"/>
      <c r="R159" s="13">
        <f t="shared" si="10"/>
        <v>0</v>
      </c>
      <c r="S159" s="57"/>
      <c r="T159" s="57"/>
      <c r="U159" s="57"/>
      <c r="V159" s="13" t="str">
        <f t="shared" si="11"/>
        <v/>
      </c>
      <c r="W159" s="13" t="str">
        <f t="shared" si="12"/>
        <v/>
      </c>
    </row>
    <row r="160" spans="1:23" x14ac:dyDescent="0.25">
      <c r="A160" s="57"/>
      <c r="B160" s="57"/>
      <c r="C160" s="57"/>
      <c r="D160" s="57"/>
      <c r="E160" s="57"/>
      <c r="F160" s="57"/>
      <c r="G160" s="57"/>
      <c r="H160" s="57"/>
      <c r="I160" s="57"/>
      <c r="J160" s="57"/>
      <c r="K160" s="57"/>
      <c r="L160" s="57"/>
      <c r="M160" s="57"/>
      <c r="N160" s="57"/>
      <c r="O160" s="57"/>
      <c r="P160" s="57"/>
      <c r="Q160" s="57"/>
      <c r="R160" s="13">
        <f t="shared" si="10"/>
        <v>0</v>
      </c>
      <c r="S160" s="57"/>
      <c r="T160" s="57"/>
      <c r="U160" s="57"/>
      <c r="V160" s="13" t="str">
        <f t="shared" si="11"/>
        <v/>
      </c>
      <c r="W160" s="13" t="str">
        <f t="shared" si="12"/>
        <v/>
      </c>
    </row>
    <row r="161" spans="1:23" x14ac:dyDescent="0.25">
      <c r="A161" s="57"/>
      <c r="B161" s="57"/>
      <c r="C161" s="57"/>
      <c r="D161" s="57"/>
      <c r="E161" s="57"/>
      <c r="F161" s="57"/>
      <c r="G161" s="57"/>
      <c r="H161" s="57"/>
      <c r="I161" s="57"/>
      <c r="J161" s="57"/>
      <c r="K161" s="57"/>
      <c r="L161" s="57"/>
      <c r="M161" s="57"/>
      <c r="N161" s="57"/>
      <c r="O161" s="57"/>
      <c r="P161" s="57"/>
      <c r="Q161" s="57"/>
      <c r="R161" s="13">
        <f t="shared" si="10"/>
        <v>0</v>
      </c>
      <c r="S161" s="57"/>
      <c r="T161" s="57"/>
      <c r="U161" s="57"/>
      <c r="V161" s="13" t="str">
        <f t="shared" si="11"/>
        <v/>
      </c>
      <c r="W161" s="13" t="str">
        <f t="shared" si="12"/>
        <v/>
      </c>
    </row>
    <row r="162" spans="1:23" x14ac:dyDescent="0.25">
      <c r="A162" s="57"/>
      <c r="B162" s="57"/>
      <c r="C162" s="57"/>
      <c r="D162" s="57"/>
      <c r="E162" s="57"/>
      <c r="F162" s="57"/>
      <c r="G162" s="57"/>
      <c r="H162" s="57"/>
      <c r="I162" s="57"/>
      <c r="J162" s="57"/>
      <c r="K162" s="57"/>
      <c r="L162" s="57"/>
      <c r="M162" s="57"/>
      <c r="N162" s="57"/>
      <c r="O162" s="57"/>
      <c r="P162" s="57"/>
      <c r="Q162" s="57"/>
      <c r="R162" s="13">
        <f t="shared" si="10"/>
        <v>0</v>
      </c>
      <c r="S162" s="57"/>
      <c r="T162" s="57"/>
      <c r="U162" s="57"/>
      <c r="V162" s="13" t="str">
        <f t="shared" si="11"/>
        <v/>
      </c>
      <c r="W162" s="13" t="str">
        <f t="shared" si="12"/>
        <v/>
      </c>
    </row>
    <row r="163" spans="1:23" x14ac:dyDescent="0.25">
      <c r="A163" s="57"/>
      <c r="B163" s="57"/>
      <c r="C163" s="57"/>
      <c r="D163" s="57"/>
      <c r="E163" s="57"/>
      <c r="F163" s="57"/>
      <c r="G163" s="57"/>
      <c r="H163" s="57"/>
      <c r="I163" s="57"/>
      <c r="J163" s="57"/>
      <c r="K163" s="57"/>
      <c r="L163" s="57"/>
      <c r="M163" s="57"/>
      <c r="N163" s="57"/>
      <c r="O163" s="57"/>
      <c r="P163" s="57"/>
      <c r="Q163" s="57"/>
      <c r="R163" s="13">
        <f t="shared" si="10"/>
        <v>0</v>
      </c>
      <c r="S163" s="57"/>
      <c r="T163" s="57"/>
      <c r="U163" s="57"/>
      <c r="V163" s="13" t="str">
        <f t="shared" si="11"/>
        <v/>
      </c>
      <c r="W163" s="13" t="str">
        <f t="shared" si="12"/>
        <v/>
      </c>
    </row>
    <row r="164" spans="1:23" x14ac:dyDescent="0.25">
      <c r="A164" s="57"/>
      <c r="B164" s="57"/>
      <c r="C164" s="57"/>
      <c r="D164" s="57"/>
      <c r="E164" s="57"/>
      <c r="F164" s="57"/>
      <c r="G164" s="57"/>
      <c r="H164" s="57"/>
      <c r="I164" s="57"/>
      <c r="J164" s="57"/>
      <c r="K164" s="57"/>
      <c r="L164" s="57"/>
      <c r="M164" s="57"/>
      <c r="N164" s="57"/>
      <c r="O164" s="57"/>
      <c r="P164" s="57"/>
      <c r="Q164" s="57"/>
      <c r="R164" s="13">
        <f t="shared" si="10"/>
        <v>0</v>
      </c>
      <c r="S164" s="57"/>
      <c r="T164" s="57"/>
      <c r="U164" s="57"/>
      <c r="V164" s="13" t="str">
        <f t="shared" si="11"/>
        <v/>
      </c>
      <c r="W164" s="13" t="str">
        <f t="shared" si="12"/>
        <v/>
      </c>
    </row>
    <row r="165" spans="1:23" x14ac:dyDescent="0.25">
      <c r="A165" s="57"/>
      <c r="B165" s="57"/>
      <c r="C165" s="57"/>
      <c r="D165" s="57"/>
      <c r="E165" s="57"/>
      <c r="F165" s="57"/>
      <c r="G165" s="57"/>
      <c r="H165" s="57"/>
      <c r="I165" s="57"/>
      <c r="J165" s="57"/>
      <c r="K165" s="57"/>
      <c r="L165" s="57"/>
      <c r="M165" s="57"/>
      <c r="N165" s="57"/>
      <c r="O165" s="57"/>
      <c r="P165" s="57"/>
      <c r="Q165" s="57"/>
      <c r="R165" s="13">
        <f t="shared" si="10"/>
        <v>0</v>
      </c>
      <c r="S165" s="57"/>
      <c r="T165" s="57"/>
      <c r="U165" s="57"/>
      <c r="V165" s="13" t="str">
        <f t="shared" si="11"/>
        <v/>
      </c>
      <c r="W165" s="13" t="str">
        <f t="shared" si="12"/>
        <v/>
      </c>
    </row>
    <row r="166" spans="1:23" x14ac:dyDescent="0.25">
      <c r="A166" s="57"/>
      <c r="B166" s="57"/>
      <c r="C166" s="57"/>
      <c r="D166" s="57"/>
      <c r="E166" s="57"/>
      <c r="F166" s="57"/>
      <c r="G166" s="57"/>
      <c r="H166" s="57"/>
      <c r="I166" s="57"/>
      <c r="J166" s="57"/>
      <c r="K166" s="57"/>
      <c r="L166" s="57"/>
      <c r="M166" s="57"/>
      <c r="N166" s="57"/>
      <c r="O166" s="57"/>
      <c r="P166" s="57"/>
      <c r="Q166" s="57"/>
      <c r="R166" s="13">
        <f t="shared" si="10"/>
        <v>0</v>
      </c>
      <c r="S166" s="57"/>
      <c r="T166" s="57"/>
      <c r="U166" s="57"/>
      <c r="V166" s="13" t="str">
        <f t="shared" si="11"/>
        <v/>
      </c>
      <c r="W166" s="13" t="str">
        <f t="shared" si="12"/>
        <v/>
      </c>
    </row>
    <row r="167" spans="1:23" x14ac:dyDescent="0.25">
      <c r="A167" s="57"/>
      <c r="B167" s="57"/>
      <c r="C167" s="57"/>
      <c r="D167" s="57"/>
      <c r="E167" s="57"/>
      <c r="F167" s="57"/>
      <c r="G167" s="57"/>
      <c r="H167" s="57"/>
      <c r="I167" s="57"/>
      <c r="J167" s="57"/>
      <c r="K167" s="57"/>
      <c r="L167" s="57"/>
      <c r="M167" s="57"/>
      <c r="N167" s="57"/>
      <c r="O167" s="57"/>
      <c r="P167" s="57"/>
      <c r="Q167" s="57"/>
      <c r="R167" s="13">
        <f t="shared" si="10"/>
        <v>0</v>
      </c>
      <c r="S167" s="57"/>
      <c r="T167" s="57"/>
      <c r="U167" s="57"/>
      <c r="V167" s="13" t="str">
        <f t="shared" si="11"/>
        <v/>
      </c>
      <c r="W167" s="13" t="str">
        <f t="shared" si="12"/>
        <v/>
      </c>
    </row>
    <row r="168" spans="1:23" x14ac:dyDescent="0.25">
      <c r="A168" s="57"/>
      <c r="B168" s="57"/>
      <c r="C168" s="57"/>
      <c r="D168" s="57"/>
      <c r="E168" s="57"/>
      <c r="F168" s="57"/>
      <c r="G168" s="57"/>
      <c r="H168" s="57"/>
      <c r="I168" s="57"/>
      <c r="J168" s="57"/>
      <c r="K168" s="57"/>
      <c r="L168" s="57"/>
      <c r="M168" s="57"/>
      <c r="N168" s="57"/>
      <c r="O168" s="57"/>
      <c r="P168" s="57"/>
      <c r="Q168" s="57"/>
      <c r="R168" s="13">
        <f t="shared" si="10"/>
        <v>0</v>
      </c>
      <c r="S168" s="57"/>
      <c r="T168" s="57"/>
      <c r="U168" s="57"/>
      <c r="V168" s="13" t="str">
        <f t="shared" si="11"/>
        <v/>
      </c>
      <c r="W168" s="13" t="str">
        <f t="shared" si="12"/>
        <v/>
      </c>
    </row>
    <row r="169" spans="1:23" x14ac:dyDescent="0.25">
      <c r="A169" s="57"/>
      <c r="B169" s="57"/>
      <c r="C169" s="57"/>
      <c r="D169" s="57"/>
      <c r="E169" s="57"/>
      <c r="F169" s="57"/>
      <c r="G169" s="57"/>
      <c r="H169" s="57"/>
      <c r="I169" s="57"/>
      <c r="J169" s="57"/>
      <c r="K169" s="57"/>
      <c r="L169" s="57"/>
      <c r="M169" s="57"/>
      <c r="N169" s="57"/>
      <c r="O169" s="57"/>
      <c r="P169" s="57"/>
      <c r="Q169" s="57"/>
      <c r="R169" s="13">
        <f t="shared" si="10"/>
        <v>0</v>
      </c>
      <c r="S169" s="57"/>
      <c r="T169" s="57"/>
      <c r="U169" s="57"/>
      <c r="V169" s="13" t="str">
        <f t="shared" si="11"/>
        <v/>
      </c>
      <c r="W169" s="13" t="str">
        <f t="shared" si="12"/>
        <v/>
      </c>
    </row>
    <row r="170" spans="1:23" x14ac:dyDescent="0.25">
      <c r="A170" s="57"/>
      <c r="B170" s="57"/>
      <c r="C170" s="57"/>
      <c r="D170" s="57"/>
      <c r="E170" s="57"/>
      <c r="F170" s="57"/>
      <c r="G170" s="57"/>
      <c r="H170" s="57"/>
      <c r="I170" s="57"/>
      <c r="J170" s="57"/>
      <c r="K170" s="57"/>
      <c r="L170" s="57"/>
      <c r="M170" s="57"/>
      <c r="N170" s="57"/>
      <c r="O170" s="57"/>
      <c r="P170" s="57"/>
      <c r="Q170" s="57"/>
      <c r="R170" s="13">
        <f t="shared" si="10"/>
        <v>0</v>
      </c>
      <c r="S170" s="57"/>
      <c r="T170" s="57"/>
      <c r="U170" s="57"/>
      <c r="V170" s="13" t="str">
        <f t="shared" si="11"/>
        <v/>
      </c>
      <c r="W170" s="13" t="str">
        <f t="shared" si="12"/>
        <v/>
      </c>
    </row>
    <row r="171" spans="1:23" x14ac:dyDescent="0.25">
      <c r="A171" s="57"/>
      <c r="B171" s="57"/>
      <c r="C171" s="57"/>
      <c r="D171" s="57"/>
      <c r="E171" s="57"/>
      <c r="F171" s="57"/>
      <c r="G171" s="57"/>
      <c r="H171" s="57"/>
      <c r="I171" s="57"/>
      <c r="J171" s="57"/>
      <c r="K171" s="57"/>
      <c r="L171" s="57"/>
      <c r="M171" s="57"/>
      <c r="N171" s="57"/>
      <c r="O171" s="57"/>
      <c r="P171" s="57"/>
      <c r="Q171" s="57"/>
      <c r="R171" s="13">
        <f t="shared" si="10"/>
        <v>0</v>
      </c>
      <c r="S171" s="57"/>
      <c r="T171" s="57"/>
      <c r="U171" s="57"/>
      <c r="V171" s="13" t="str">
        <f t="shared" si="11"/>
        <v/>
      </c>
      <c r="W171" s="13" t="str">
        <f t="shared" si="12"/>
        <v/>
      </c>
    </row>
    <row r="172" spans="1:23" x14ac:dyDescent="0.25">
      <c r="A172" s="57"/>
      <c r="B172" s="57"/>
      <c r="C172" s="57"/>
      <c r="D172" s="57"/>
      <c r="E172" s="57"/>
      <c r="F172" s="57"/>
      <c r="G172" s="57"/>
      <c r="H172" s="57"/>
      <c r="I172" s="57"/>
      <c r="J172" s="57"/>
      <c r="K172" s="57"/>
      <c r="L172" s="57"/>
      <c r="M172" s="57"/>
      <c r="N172" s="57"/>
      <c r="O172" s="57"/>
      <c r="P172" s="57"/>
      <c r="Q172" s="57"/>
      <c r="R172" s="13">
        <f t="shared" si="10"/>
        <v>0</v>
      </c>
      <c r="S172" s="57"/>
      <c r="T172" s="57"/>
      <c r="U172" s="57"/>
      <c r="V172" s="13" t="str">
        <f t="shared" si="11"/>
        <v/>
      </c>
      <c r="W172" s="13" t="str">
        <f t="shared" si="12"/>
        <v/>
      </c>
    </row>
    <row r="173" spans="1:23" x14ac:dyDescent="0.25">
      <c r="A173" s="57"/>
      <c r="B173" s="57"/>
      <c r="C173" s="57"/>
      <c r="D173" s="57"/>
      <c r="E173" s="57"/>
      <c r="F173" s="57"/>
      <c r="G173" s="57"/>
      <c r="H173" s="57"/>
      <c r="I173" s="57"/>
      <c r="J173" s="57"/>
      <c r="K173" s="57"/>
      <c r="L173" s="57"/>
      <c r="M173" s="57"/>
      <c r="N173" s="57"/>
      <c r="O173" s="57"/>
      <c r="P173" s="57"/>
      <c r="Q173" s="57"/>
      <c r="R173" s="13">
        <f t="shared" si="10"/>
        <v>0</v>
      </c>
      <c r="S173" s="57"/>
      <c r="T173" s="57"/>
      <c r="U173" s="57"/>
      <c r="V173" s="13" t="str">
        <f t="shared" si="11"/>
        <v/>
      </c>
      <c r="W173" s="13" t="str">
        <f t="shared" si="12"/>
        <v/>
      </c>
    </row>
    <row r="174" spans="1:23" x14ac:dyDescent="0.25">
      <c r="A174" s="57"/>
      <c r="B174" s="57"/>
      <c r="C174" s="57"/>
      <c r="D174" s="57"/>
      <c r="E174" s="57"/>
      <c r="F174" s="57"/>
      <c r="G174" s="57"/>
      <c r="H174" s="57"/>
      <c r="I174" s="57"/>
      <c r="J174" s="57"/>
      <c r="K174" s="57"/>
      <c r="L174" s="57"/>
      <c r="M174" s="57"/>
      <c r="N174" s="57"/>
      <c r="O174" s="57"/>
      <c r="P174" s="57"/>
      <c r="Q174" s="57"/>
      <c r="R174" s="13">
        <f t="shared" si="10"/>
        <v>0</v>
      </c>
      <c r="S174" s="57"/>
      <c r="T174" s="57"/>
      <c r="U174" s="57"/>
      <c r="V174" s="13" t="str">
        <f t="shared" si="11"/>
        <v/>
      </c>
      <c r="W174" s="13" t="str">
        <f t="shared" si="12"/>
        <v/>
      </c>
    </row>
    <row r="175" spans="1:23" x14ac:dyDescent="0.25">
      <c r="A175" s="57"/>
      <c r="B175" s="57"/>
      <c r="C175" s="57"/>
      <c r="D175" s="57"/>
      <c r="E175" s="57"/>
      <c r="F175" s="57"/>
      <c r="G175" s="57"/>
      <c r="H175" s="57"/>
      <c r="I175" s="57"/>
      <c r="J175" s="57"/>
      <c r="K175" s="57"/>
      <c r="L175" s="57"/>
      <c r="M175" s="57"/>
      <c r="N175" s="57"/>
      <c r="O175" s="57"/>
      <c r="P175" s="57"/>
      <c r="Q175" s="57"/>
      <c r="R175" s="13">
        <f t="shared" si="10"/>
        <v>0</v>
      </c>
      <c r="S175" s="57"/>
      <c r="T175" s="57"/>
      <c r="U175" s="57"/>
      <c r="V175" s="13" t="str">
        <f t="shared" si="11"/>
        <v/>
      </c>
      <c r="W175" s="13" t="str">
        <f t="shared" si="12"/>
        <v/>
      </c>
    </row>
    <row r="176" spans="1:23" x14ac:dyDescent="0.25">
      <c r="A176" s="57"/>
      <c r="B176" s="57"/>
      <c r="C176" s="57"/>
      <c r="D176" s="57"/>
      <c r="E176" s="57"/>
      <c r="F176" s="57"/>
      <c r="G176" s="57"/>
      <c r="H176" s="57"/>
      <c r="I176" s="57"/>
      <c r="J176" s="57"/>
      <c r="K176" s="57"/>
      <c r="L176" s="57"/>
      <c r="M176" s="57"/>
      <c r="N176" s="57"/>
      <c r="O176" s="57"/>
      <c r="P176" s="57"/>
      <c r="Q176" s="57"/>
      <c r="R176" s="13">
        <f t="shared" si="10"/>
        <v>0</v>
      </c>
      <c r="S176" s="57"/>
      <c r="T176" s="57"/>
      <c r="U176" s="57"/>
      <c r="V176" s="13" t="str">
        <f t="shared" si="11"/>
        <v/>
      </c>
      <c r="W176" s="13" t="str">
        <f t="shared" si="12"/>
        <v/>
      </c>
    </row>
    <row r="177" spans="1:23" x14ac:dyDescent="0.25">
      <c r="A177" s="57"/>
      <c r="B177" s="57"/>
      <c r="C177" s="57"/>
      <c r="D177" s="57"/>
      <c r="E177" s="57"/>
      <c r="F177" s="57"/>
      <c r="G177" s="57"/>
      <c r="H177" s="57"/>
      <c r="I177" s="57"/>
      <c r="J177" s="57"/>
      <c r="K177" s="57"/>
      <c r="L177" s="57"/>
      <c r="M177" s="57"/>
      <c r="N177" s="57"/>
      <c r="O177" s="57"/>
      <c r="P177" s="57"/>
      <c r="Q177" s="57"/>
      <c r="R177" s="13">
        <f t="shared" si="10"/>
        <v>0</v>
      </c>
      <c r="S177" s="57"/>
      <c r="T177" s="57"/>
      <c r="U177" s="57"/>
      <c r="V177" s="13" t="str">
        <f t="shared" si="11"/>
        <v/>
      </c>
      <c r="W177" s="13" t="str">
        <f t="shared" si="12"/>
        <v/>
      </c>
    </row>
    <row r="178" spans="1:23" x14ac:dyDescent="0.25">
      <c r="A178" s="57"/>
      <c r="B178" s="57"/>
      <c r="C178" s="57"/>
      <c r="D178" s="57"/>
      <c r="E178" s="57"/>
      <c r="F178" s="57"/>
      <c r="G178" s="57"/>
      <c r="H178" s="57"/>
      <c r="I178" s="57"/>
      <c r="J178" s="57"/>
      <c r="K178" s="57"/>
      <c r="L178" s="57"/>
      <c r="M178" s="57"/>
      <c r="N178" s="57"/>
      <c r="O178" s="57"/>
      <c r="P178" s="57"/>
      <c r="Q178" s="57"/>
      <c r="R178" s="13">
        <f t="shared" si="10"/>
        <v>0</v>
      </c>
      <c r="S178" s="57"/>
      <c r="T178" s="57"/>
      <c r="U178" s="57"/>
      <c r="V178" s="13" t="str">
        <f t="shared" si="11"/>
        <v/>
      </c>
      <c r="W178" s="13" t="str">
        <f t="shared" si="12"/>
        <v/>
      </c>
    </row>
    <row r="179" spans="1:23" x14ac:dyDescent="0.25">
      <c r="A179" s="57"/>
      <c r="B179" s="57"/>
      <c r="C179" s="57"/>
      <c r="D179" s="57"/>
      <c r="E179" s="57"/>
      <c r="F179" s="57"/>
      <c r="G179" s="57"/>
      <c r="H179" s="57"/>
      <c r="I179" s="57"/>
      <c r="J179" s="57"/>
      <c r="K179" s="57"/>
      <c r="L179" s="57"/>
      <c r="M179" s="57"/>
      <c r="N179" s="57"/>
      <c r="O179" s="57"/>
      <c r="P179" s="57"/>
      <c r="Q179" s="57"/>
      <c r="R179" s="13">
        <f t="shared" si="10"/>
        <v>0</v>
      </c>
      <c r="S179" s="57"/>
      <c r="T179" s="57"/>
      <c r="U179" s="57"/>
      <c r="V179" s="13" t="str">
        <f t="shared" si="11"/>
        <v/>
      </c>
      <c r="W179" s="13" t="str">
        <f t="shared" si="12"/>
        <v/>
      </c>
    </row>
    <row r="180" spans="1:23" x14ac:dyDescent="0.25">
      <c r="A180" s="57"/>
      <c r="B180" s="57"/>
      <c r="C180" s="57"/>
      <c r="D180" s="57"/>
      <c r="E180" s="57"/>
      <c r="F180" s="57"/>
      <c r="G180" s="57"/>
      <c r="H180" s="57"/>
      <c r="I180" s="57"/>
      <c r="J180" s="57"/>
      <c r="K180" s="57"/>
      <c r="L180" s="57"/>
      <c r="M180" s="57"/>
      <c r="N180" s="57"/>
      <c r="O180" s="57"/>
      <c r="P180" s="57"/>
      <c r="Q180" s="57"/>
      <c r="R180" s="13">
        <f t="shared" si="10"/>
        <v>0</v>
      </c>
      <c r="S180" s="57"/>
      <c r="T180" s="57"/>
      <c r="U180" s="57"/>
      <c r="V180" s="13" t="str">
        <f t="shared" si="11"/>
        <v/>
      </c>
      <c r="W180" s="13" t="str">
        <f t="shared" si="12"/>
        <v/>
      </c>
    </row>
    <row r="181" spans="1:23" x14ac:dyDescent="0.25">
      <c r="A181" s="57"/>
      <c r="B181" s="57"/>
      <c r="C181" s="57"/>
      <c r="D181" s="57"/>
      <c r="E181" s="57"/>
      <c r="F181" s="57"/>
      <c r="G181" s="57"/>
      <c r="H181" s="57"/>
      <c r="I181" s="57"/>
      <c r="J181" s="57"/>
      <c r="K181" s="57"/>
      <c r="L181" s="57"/>
      <c r="M181" s="57"/>
      <c r="N181" s="57"/>
      <c r="O181" s="57"/>
      <c r="P181" s="57"/>
      <c r="Q181" s="57"/>
      <c r="R181" s="13">
        <f t="shared" si="10"/>
        <v>0</v>
      </c>
      <c r="S181" s="57"/>
      <c r="T181" s="57"/>
      <c r="U181" s="57"/>
      <c r="V181" s="13" t="str">
        <f t="shared" si="11"/>
        <v/>
      </c>
      <c r="W181" s="13" t="str">
        <f t="shared" si="12"/>
        <v/>
      </c>
    </row>
    <row r="182" spans="1:23" x14ac:dyDescent="0.25">
      <c r="A182" s="57"/>
      <c r="B182" s="57"/>
      <c r="C182" s="57"/>
      <c r="D182" s="57"/>
      <c r="E182" s="57"/>
      <c r="F182" s="57"/>
      <c r="G182" s="57"/>
      <c r="H182" s="57"/>
      <c r="I182" s="57"/>
      <c r="J182" s="57"/>
      <c r="K182" s="57"/>
      <c r="L182" s="57"/>
      <c r="M182" s="57"/>
      <c r="N182" s="57"/>
      <c r="O182" s="57"/>
      <c r="P182" s="57"/>
      <c r="Q182" s="57"/>
      <c r="R182" s="13">
        <f t="shared" si="10"/>
        <v>0</v>
      </c>
      <c r="S182" s="57"/>
      <c r="T182" s="57"/>
      <c r="U182" s="57"/>
      <c r="V182" s="13" t="str">
        <f t="shared" si="11"/>
        <v/>
      </c>
      <c r="W182" s="13" t="str">
        <f t="shared" si="12"/>
        <v/>
      </c>
    </row>
    <row r="183" spans="1:23" x14ac:dyDescent="0.25">
      <c r="A183" s="57"/>
      <c r="B183" s="57"/>
      <c r="C183" s="57"/>
      <c r="D183" s="57"/>
      <c r="E183" s="57"/>
      <c r="F183" s="57"/>
      <c r="G183" s="57"/>
      <c r="H183" s="57"/>
      <c r="I183" s="57"/>
      <c r="J183" s="57"/>
      <c r="K183" s="57"/>
      <c r="L183" s="57"/>
      <c r="M183" s="57"/>
      <c r="N183" s="57"/>
      <c r="O183" s="57"/>
      <c r="P183" s="57"/>
      <c r="Q183" s="57"/>
      <c r="R183" s="13">
        <f t="shared" si="10"/>
        <v>0</v>
      </c>
      <c r="S183" s="57"/>
      <c r="T183" s="57"/>
      <c r="U183" s="57"/>
      <c r="V183" s="13" t="str">
        <f t="shared" si="11"/>
        <v/>
      </c>
      <c r="W183" s="13" t="str">
        <f t="shared" si="12"/>
        <v/>
      </c>
    </row>
    <row r="184" spans="1:23" x14ac:dyDescent="0.25">
      <c r="A184" s="57"/>
      <c r="B184" s="57"/>
      <c r="C184" s="57"/>
      <c r="D184" s="57"/>
      <c r="E184" s="57"/>
      <c r="F184" s="57"/>
      <c r="G184" s="57"/>
      <c r="H184" s="57"/>
      <c r="I184" s="57"/>
      <c r="J184" s="57"/>
      <c r="K184" s="57"/>
      <c r="L184" s="57"/>
      <c r="M184" s="57"/>
      <c r="N184" s="57"/>
      <c r="O184" s="57"/>
      <c r="P184" s="57"/>
      <c r="Q184" s="57"/>
      <c r="R184" s="13">
        <f t="shared" si="10"/>
        <v>0</v>
      </c>
      <c r="S184" s="57"/>
      <c r="T184" s="57"/>
      <c r="U184" s="57"/>
      <c r="V184" s="13" t="str">
        <f t="shared" si="11"/>
        <v/>
      </c>
      <c r="W184" s="13" t="str">
        <f t="shared" si="12"/>
        <v/>
      </c>
    </row>
    <row r="185" spans="1:23" x14ac:dyDescent="0.25">
      <c r="A185" s="57"/>
      <c r="B185" s="57"/>
      <c r="C185" s="57"/>
      <c r="D185" s="57"/>
      <c r="E185" s="57"/>
      <c r="F185" s="57"/>
      <c r="G185" s="57"/>
      <c r="H185" s="57"/>
      <c r="I185" s="57"/>
      <c r="J185" s="57"/>
      <c r="K185" s="57"/>
      <c r="L185" s="57"/>
      <c r="M185" s="57"/>
      <c r="N185" s="57"/>
      <c r="O185" s="57"/>
      <c r="P185" s="57"/>
      <c r="Q185" s="57"/>
      <c r="R185" s="13">
        <f t="shared" si="10"/>
        <v>0</v>
      </c>
      <c r="S185" s="57"/>
      <c r="T185" s="57"/>
      <c r="U185" s="57"/>
      <c r="V185" s="13" t="str">
        <f t="shared" si="11"/>
        <v/>
      </c>
      <c r="W185" s="13" t="str">
        <f t="shared" si="12"/>
        <v/>
      </c>
    </row>
    <row r="186" spans="1:23" x14ac:dyDescent="0.25">
      <c r="A186" s="57"/>
      <c r="B186" s="57"/>
      <c r="C186" s="57"/>
      <c r="D186" s="57"/>
      <c r="E186" s="57"/>
      <c r="F186" s="57"/>
      <c r="G186" s="57"/>
      <c r="H186" s="57"/>
      <c r="I186" s="57"/>
      <c r="J186" s="57"/>
      <c r="K186" s="57"/>
      <c r="L186" s="57"/>
      <c r="M186" s="57"/>
      <c r="N186" s="57"/>
      <c r="O186" s="57"/>
      <c r="P186" s="57"/>
      <c r="Q186" s="57"/>
      <c r="R186" s="13">
        <f t="shared" si="10"/>
        <v>0</v>
      </c>
      <c r="S186" s="57"/>
      <c r="T186" s="57"/>
      <c r="U186" s="57"/>
      <c r="V186" s="13" t="str">
        <f t="shared" si="11"/>
        <v/>
      </c>
      <c r="W186" s="13" t="str">
        <f t="shared" si="12"/>
        <v/>
      </c>
    </row>
    <row r="187" spans="1:23" x14ac:dyDescent="0.25">
      <c r="A187" s="57"/>
      <c r="B187" s="57"/>
      <c r="C187" s="57"/>
      <c r="D187" s="57"/>
      <c r="E187" s="57"/>
      <c r="F187" s="57"/>
      <c r="G187" s="57"/>
      <c r="H187" s="57"/>
      <c r="I187" s="57"/>
      <c r="J187" s="57"/>
      <c r="K187" s="57"/>
      <c r="L187" s="57"/>
      <c r="M187" s="57"/>
      <c r="N187" s="57"/>
      <c r="O187" s="57"/>
      <c r="P187" s="57"/>
      <c r="Q187" s="57"/>
      <c r="R187" s="13">
        <f t="shared" si="10"/>
        <v>0</v>
      </c>
      <c r="S187" s="57"/>
      <c r="T187" s="57"/>
      <c r="U187" s="57"/>
      <c r="V187" s="13" t="str">
        <f t="shared" si="11"/>
        <v/>
      </c>
      <c r="W187" s="13" t="str">
        <f t="shared" si="12"/>
        <v/>
      </c>
    </row>
    <row r="188" spans="1:23" x14ac:dyDescent="0.25">
      <c r="A188" s="57"/>
      <c r="B188" s="57"/>
      <c r="C188" s="57"/>
      <c r="D188" s="57"/>
      <c r="E188" s="57"/>
      <c r="F188" s="57"/>
      <c r="G188" s="57"/>
      <c r="H188" s="57"/>
      <c r="I188" s="57"/>
      <c r="J188" s="57"/>
      <c r="K188" s="57"/>
      <c r="L188" s="57"/>
      <c r="M188" s="57"/>
      <c r="N188" s="57"/>
      <c r="O188" s="57"/>
      <c r="P188" s="57"/>
      <c r="Q188" s="57"/>
      <c r="R188" s="13">
        <f t="shared" si="10"/>
        <v>0</v>
      </c>
      <c r="S188" s="57"/>
      <c r="T188" s="57"/>
      <c r="U188" s="57"/>
      <c r="V188" s="13" t="str">
        <f t="shared" si="11"/>
        <v/>
      </c>
      <c r="W188" s="13" t="str">
        <f t="shared" si="12"/>
        <v/>
      </c>
    </row>
    <row r="189" spans="1:23" x14ac:dyDescent="0.25">
      <c r="A189" s="57"/>
      <c r="B189" s="57"/>
      <c r="C189" s="57"/>
      <c r="D189" s="57"/>
      <c r="E189" s="57"/>
      <c r="F189" s="57"/>
      <c r="G189" s="57"/>
      <c r="H189" s="57"/>
      <c r="I189" s="57"/>
      <c r="J189" s="57"/>
      <c r="K189" s="57"/>
      <c r="L189" s="57"/>
      <c r="M189" s="57"/>
      <c r="N189" s="57"/>
      <c r="O189" s="57"/>
      <c r="P189" s="57"/>
      <c r="Q189" s="57"/>
      <c r="R189" s="13">
        <f t="shared" si="10"/>
        <v>0</v>
      </c>
      <c r="S189" s="57"/>
      <c r="T189" s="57"/>
      <c r="U189" s="57"/>
      <c r="V189" s="13" t="str">
        <f t="shared" si="11"/>
        <v/>
      </c>
      <c r="W189" s="13" t="str">
        <f t="shared" si="12"/>
        <v/>
      </c>
    </row>
    <row r="190" spans="1:23" x14ac:dyDescent="0.25">
      <c r="A190" s="57"/>
      <c r="B190" s="57"/>
      <c r="C190" s="57"/>
      <c r="D190" s="57"/>
      <c r="E190" s="57"/>
      <c r="F190" s="57"/>
      <c r="G190" s="57"/>
      <c r="H190" s="57"/>
      <c r="I190" s="57"/>
      <c r="J190" s="57"/>
      <c r="K190" s="57"/>
      <c r="L190" s="57"/>
      <c r="M190" s="57"/>
      <c r="N190" s="57"/>
      <c r="O190" s="57"/>
      <c r="P190" s="57"/>
      <c r="Q190" s="57"/>
      <c r="R190" s="13">
        <f t="shared" si="10"/>
        <v>0</v>
      </c>
      <c r="S190" s="57"/>
      <c r="T190" s="57"/>
      <c r="U190" s="57"/>
      <c r="V190" s="13" t="str">
        <f t="shared" si="11"/>
        <v/>
      </c>
      <c r="W190" s="13" t="str">
        <f t="shared" si="12"/>
        <v/>
      </c>
    </row>
    <row r="191" spans="1:23" x14ac:dyDescent="0.25">
      <c r="A191" s="57"/>
      <c r="B191" s="57"/>
      <c r="C191" s="57"/>
      <c r="D191" s="57"/>
      <c r="E191" s="57"/>
      <c r="F191" s="57"/>
      <c r="G191" s="57"/>
      <c r="H191" s="57"/>
      <c r="I191" s="57"/>
      <c r="J191" s="57"/>
      <c r="K191" s="57"/>
      <c r="L191" s="57"/>
      <c r="M191" s="57"/>
      <c r="N191" s="57"/>
      <c r="O191" s="57"/>
      <c r="P191" s="57"/>
      <c r="Q191" s="57"/>
      <c r="R191" s="13">
        <f t="shared" si="10"/>
        <v>0</v>
      </c>
      <c r="S191" s="57"/>
      <c r="T191" s="57"/>
      <c r="U191" s="57"/>
      <c r="V191" s="13" t="str">
        <f t="shared" si="11"/>
        <v/>
      </c>
      <c r="W191" s="13" t="str">
        <f t="shared" si="12"/>
        <v/>
      </c>
    </row>
    <row r="192" spans="1:23" x14ac:dyDescent="0.25">
      <c r="A192" s="57"/>
      <c r="B192" s="57"/>
      <c r="C192" s="57"/>
      <c r="D192" s="57"/>
      <c r="E192" s="57"/>
      <c r="F192" s="57"/>
      <c r="G192" s="57"/>
      <c r="H192" s="57"/>
      <c r="I192" s="57"/>
      <c r="J192" s="57"/>
      <c r="K192" s="57"/>
      <c r="L192" s="57"/>
      <c r="M192" s="57"/>
      <c r="N192" s="57"/>
      <c r="O192" s="57"/>
      <c r="P192" s="57"/>
      <c r="Q192" s="57"/>
      <c r="R192" s="13">
        <f t="shared" si="10"/>
        <v>0</v>
      </c>
      <c r="S192" s="57"/>
      <c r="T192" s="57"/>
      <c r="U192" s="57"/>
      <c r="V192" s="13" t="str">
        <f t="shared" si="11"/>
        <v/>
      </c>
      <c r="W192" s="13" t="str">
        <f t="shared" si="12"/>
        <v/>
      </c>
    </row>
    <row r="193" spans="1:23" x14ac:dyDescent="0.25">
      <c r="A193" s="57"/>
      <c r="B193" s="57"/>
      <c r="C193" s="57"/>
      <c r="D193" s="57"/>
      <c r="E193" s="57"/>
      <c r="F193" s="57"/>
      <c r="G193" s="57"/>
      <c r="H193" s="57"/>
      <c r="I193" s="57"/>
      <c r="J193" s="57"/>
      <c r="K193" s="57"/>
      <c r="L193" s="57"/>
      <c r="M193" s="57"/>
      <c r="N193" s="57"/>
      <c r="O193" s="57"/>
      <c r="P193" s="57"/>
      <c r="Q193" s="57"/>
      <c r="R193" s="13">
        <f t="shared" si="10"/>
        <v>0</v>
      </c>
      <c r="S193" s="57"/>
      <c r="T193" s="57"/>
      <c r="U193" s="57"/>
      <c r="V193" s="13" t="str">
        <f t="shared" si="11"/>
        <v/>
      </c>
      <c r="W193" s="13" t="str">
        <f t="shared" si="12"/>
        <v/>
      </c>
    </row>
    <row r="194" spans="1:23" x14ac:dyDescent="0.25">
      <c r="A194" s="57"/>
      <c r="B194" s="57"/>
      <c r="C194" s="57"/>
      <c r="D194" s="57"/>
      <c r="E194" s="57"/>
      <c r="F194" s="57"/>
      <c r="G194" s="57"/>
      <c r="H194" s="57"/>
      <c r="I194" s="57"/>
      <c r="J194" s="57"/>
      <c r="K194" s="57"/>
      <c r="L194" s="57"/>
      <c r="M194" s="57"/>
      <c r="N194" s="57"/>
      <c r="O194" s="57"/>
      <c r="P194" s="57"/>
      <c r="Q194" s="57"/>
      <c r="R194" s="13">
        <f t="shared" si="10"/>
        <v>0</v>
      </c>
      <c r="S194" s="57"/>
      <c r="T194" s="57"/>
      <c r="U194" s="57"/>
      <c r="V194" s="13" t="str">
        <f t="shared" si="11"/>
        <v/>
      </c>
      <c r="W194" s="13" t="str">
        <f t="shared" si="12"/>
        <v/>
      </c>
    </row>
    <row r="195" spans="1:23" x14ac:dyDescent="0.25">
      <c r="A195" s="57"/>
      <c r="B195" s="57"/>
      <c r="C195" s="57"/>
      <c r="D195" s="57"/>
      <c r="E195" s="57"/>
      <c r="F195" s="57"/>
      <c r="G195" s="57"/>
      <c r="H195" s="57"/>
      <c r="I195" s="57"/>
      <c r="J195" s="57"/>
      <c r="K195" s="57"/>
      <c r="L195" s="57"/>
      <c r="M195" s="57"/>
      <c r="N195" s="57"/>
      <c r="O195" s="57"/>
      <c r="P195" s="57"/>
      <c r="Q195" s="57"/>
      <c r="R195" s="13">
        <f t="shared" si="10"/>
        <v>0</v>
      </c>
      <c r="S195" s="57"/>
      <c r="T195" s="57"/>
      <c r="U195" s="57"/>
      <c r="V195" s="13" t="str">
        <f t="shared" si="11"/>
        <v/>
      </c>
      <c r="W195" s="13" t="str">
        <f t="shared" si="12"/>
        <v/>
      </c>
    </row>
    <row r="196" spans="1:23" x14ac:dyDescent="0.25">
      <c r="A196" s="57"/>
      <c r="B196" s="57"/>
      <c r="C196" s="57"/>
      <c r="D196" s="57"/>
      <c r="E196" s="57"/>
      <c r="F196" s="57"/>
      <c r="G196" s="57"/>
      <c r="H196" s="57"/>
      <c r="I196" s="57"/>
      <c r="J196" s="57"/>
      <c r="K196" s="57"/>
      <c r="L196" s="57"/>
      <c r="M196" s="57"/>
      <c r="N196" s="57"/>
      <c r="O196" s="57"/>
      <c r="P196" s="57"/>
      <c r="Q196" s="57"/>
      <c r="R196" s="13">
        <f t="shared" si="10"/>
        <v>0</v>
      </c>
      <c r="S196" s="57"/>
      <c r="T196" s="57"/>
      <c r="U196" s="57"/>
      <c r="V196" s="13" t="str">
        <f t="shared" si="11"/>
        <v/>
      </c>
      <c r="W196" s="13" t="str">
        <f t="shared" si="12"/>
        <v/>
      </c>
    </row>
    <row r="197" spans="1:23" x14ac:dyDescent="0.25">
      <c r="A197" s="57"/>
      <c r="B197" s="57"/>
      <c r="C197" s="57"/>
      <c r="D197" s="57"/>
      <c r="E197" s="57"/>
      <c r="F197" s="57"/>
      <c r="G197" s="57"/>
      <c r="H197" s="57"/>
      <c r="I197" s="57"/>
      <c r="J197" s="57"/>
      <c r="K197" s="57"/>
      <c r="L197" s="57"/>
      <c r="M197" s="57"/>
      <c r="N197" s="57"/>
      <c r="O197" s="57"/>
      <c r="P197" s="57"/>
      <c r="Q197" s="57"/>
      <c r="R197" s="13">
        <f t="shared" si="10"/>
        <v>0</v>
      </c>
      <c r="S197" s="57"/>
      <c r="T197" s="57"/>
      <c r="U197" s="57"/>
      <c r="V197" s="13" t="str">
        <f t="shared" si="11"/>
        <v/>
      </c>
      <c r="W197" s="13" t="str">
        <f t="shared" si="12"/>
        <v/>
      </c>
    </row>
    <row r="198" spans="1:23" x14ac:dyDescent="0.25">
      <c r="A198" s="57"/>
      <c r="B198" s="57"/>
      <c r="C198" s="57"/>
      <c r="D198" s="57"/>
      <c r="E198" s="57"/>
      <c r="F198" s="57"/>
      <c r="G198" s="57"/>
      <c r="H198" s="57"/>
      <c r="I198" s="57"/>
      <c r="J198" s="57"/>
      <c r="K198" s="57"/>
      <c r="L198" s="57"/>
      <c r="M198" s="57"/>
      <c r="N198" s="57"/>
      <c r="O198" s="57"/>
      <c r="P198" s="57"/>
      <c r="Q198" s="57"/>
      <c r="R198" s="13">
        <f t="shared" si="10"/>
        <v>0</v>
      </c>
      <c r="S198" s="57"/>
      <c r="T198" s="57"/>
      <c r="U198" s="57"/>
      <c r="V198" s="13" t="str">
        <f t="shared" si="11"/>
        <v/>
      </c>
      <c r="W198" s="13" t="str">
        <f t="shared" si="12"/>
        <v/>
      </c>
    </row>
    <row r="199" spans="1:23" x14ac:dyDescent="0.25">
      <c r="A199" s="57"/>
      <c r="B199" s="57"/>
      <c r="C199" s="57"/>
      <c r="D199" s="57"/>
      <c r="E199" s="57"/>
      <c r="F199" s="57"/>
      <c r="G199" s="57"/>
      <c r="H199" s="57"/>
      <c r="I199" s="57"/>
      <c r="J199" s="57"/>
      <c r="K199" s="57"/>
      <c r="L199" s="57"/>
      <c r="M199" s="57"/>
      <c r="N199" s="57"/>
      <c r="O199" s="57"/>
      <c r="P199" s="57"/>
      <c r="Q199" s="57"/>
      <c r="R199" s="13">
        <f t="shared" si="10"/>
        <v>0</v>
      </c>
      <c r="S199" s="57"/>
      <c r="T199" s="57"/>
      <c r="U199" s="57"/>
      <c r="V199" s="13" t="str">
        <f t="shared" si="11"/>
        <v/>
      </c>
      <c r="W199" s="13" t="str">
        <f t="shared" si="12"/>
        <v/>
      </c>
    </row>
    <row r="200" spans="1:23" x14ac:dyDescent="0.25">
      <c r="A200" s="57"/>
      <c r="B200" s="57"/>
      <c r="C200" s="57"/>
      <c r="D200" s="57"/>
      <c r="E200" s="57"/>
      <c r="F200" s="57"/>
      <c r="G200" s="57"/>
      <c r="H200" s="57"/>
      <c r="I200" s="57"/>
      <c r="J200" s="57"/>
      <c r="K200" s="57"/>
      <c r="L200" s="57"/>
      <c r="M200" s="57"/>
      <c r="N200" s="57"/>
      <c r="O200" s="57"/>
      <c r="P200" s="57"/>
      <c r="Q200" s="57"/>
      <c r="R200" s="13">
        <f t="shared" si="10"/>
        <v>0</v>
      </c>
      <c r="S200" s="57"/>
      <c r="T200" s="57"/>
      <c r="U200" s="57"/>
      <c r="V200" s="13" t="str">
        <f t="shared" si="11"/>
        <v/>
      </c>
      <c r="W200" s="13" t="str">
        <f t="shared" si="12"/>
        <v/>
      </c>
    </row>
    <row r="201" spans="1:23" x14ac:dyDescent="0.25">
      <c r="A201" s="57"/>
      <c r="B201" s="57"/>
      <c r="C201" s="57"/>
      <c r="D201" s="57"/>
      <c r="E201" s="57"/>
      <c r="F201" s="57"/>
      <c r="G201" s="57"/>
      <c r="H201" s="57"/>
      <c r="I201" s="57"/>
      <c r="J201" s="57"/>
      <c r="K201" s="57"/>
      <c r="L201" s="57"/>
      <c r="M201" s="57"/>
      <c r="N201" s="57"/>
      <c r="O201" s="57"/>
      <c r="P201" s="57"/>
      <c r="Q201" s="57"/>
      <c r="R201" s="13">
        <f t="shared" si="10"/>
        <v>0</v>
      </c>
      <c r="S201" s="57"/>
      <c r="T201" s="57"/>
      <c r="U201" s="57"/>
      <c r="V201" s="13" t="str">
        <f t="shared" si="11"/>
        <v/>
      </c>
      <c r="W201" s="13" t="str">
        <f t="shared" si="12"/>
        <v/>
      </c>
    </row>
    <row r="202" spans="1:23" x14ac:dyDescent="0.25">
      <c r="A202" s="57"/>
      <c r="B202" s="57"/>
      <c r="C202" s="57"/>
      <c r="D202" s="57"/>
      <c r="E202" s="57"/>
      <c r="F202" s="57"/>
      <c r="G202" s="57"/>
      <c r="H202" s="57"/>
      <c r="I202" s="57"/>
      <c r="J202" s="57"/>
      <c r="K202" s="57"/>
      <c r="L202" s="57"/>
      <c r="M202" s="57"/>
      <c r="N202" s="57"/>
      <c r="O202" s="57"/>
      <c r="P202" s="57"/>
      <c r="Q202" s="57"/>
      <c r="R202" s="13">
        <f t="shared" ref="R202:R265" si="13">P202*Q202</f>
        <v>0</v>
      </c>
      <c r="S202" s="57"/>
      <c r="T202" s="57"/>
      <c r="U202" s="57"/>
      <c r="V202" s="13" t="str">
        <f t="shared" ref="V202:V265" si="14">_xlfn.TEXTJOIN(", ",,E202:G202)</f>
        <v/>
      </c>
      <c r="W202" s="13" t="str">
        <f t="shared" si="12"/>
        <v/>
      </c>
    </row>
    <row r="203" spans="1:23" x14ac:dyDescent="0.25">
      <c r="A203" s="57"/>
      <c r="B203" s="57"/>
      <c r="C203" s="57"/>
      <c r="D203" s="57"/>
      <c r="E203" s="57"/>
      <c r="F203" s="57"/>
      <c r="G203" s="57"/>
      <c r="H203" s="57"/>
      <c r="I203" s="57"/>
      <c r="J203" s="57"/>
      <c r="K203" s="57"/>
      <c r="L203" s="57"/>
      <c r="M203" s="57"/>
      <c r="N203" s="57"/>
      <c r="O203" s="57"/>
      <c r="P203" s="57"/>
      <c r="Q203" s="57"/>
      <c r="R203" s="13">
        <f t="shared" si="13"/>
        <v>0</v>
      </c>
      <c r="S203" s="57"/>
      <c r="T203" s="57"/>
      <c r="U203" s="57"/>
      <c r="V203" s="13" t="str">
        <f t="shared" si="14"/>
        <v/>
      </c>
      <c r="W203" s="13" t="str">
        <f t="shared" si="12"/>
        <v/>
      </c>
    </row>
    <row r="204" spans="1:23" x14ac:dyDescent="0.25">
      <c r="A204" s="57"/>
      <c r="B204" s="57"/>
      <c r="C204" s="57"/>
      <c r="D204" s="57"/>
      <c r="E204" s="57"/>
      <c r="F204" s="57"/>
      <c r="G204" s="57"/>
      <c r="H204" s="57"/>
      <c r="I204" s="57"/>
      <c r="J204" s="57"/>
      <c r="K204" s="57"/>
      <c r="L204" s="57"/>
      <c r="M204" s="57"/>
      <c r="N204" s="57"/>
      <c r="O204" s="57"/>
      <c r="P204" s="57"/>
      <c r="Q204" s="57"/>
      <c r="R204" s="13">
        <f t="shared" si="13"/>
        <v>0</v>
      </c>
      <c r="S204" s="57"/>
      <c r="T204" s="57"/>
      <c r="U204" s="57"/>
      <c r="V204" s="13" t="str">
        <f t="shared" si="14"/>
        <v/>
      </c>
      <c r="W204" s="13" t="str">
        <f t="shared" si="12"/>
        <v/>
      </c>
    </row>
    <row r="205" spans="1:23" x14ac:dyDescent="0.25">
      <c r="A205" s="57"/>
      <c r="B205" s="57"/>
      <c r="C205" s="57"/>
      <c r="D205" s="57"/>
      <c r="E205" s="57"/>
      <c r="F205" s="57"/>
      <c r="G205" s="57"/>
      <c r="H205" s="57"/>
      <c r="I205" s="57"/>
      <c r="J205" s="57"/>
      <c r="K205" s="57"/>
      <c r="L205" s="57"/>
      <c r="M205" s="57"/>
      <c r="N205" s="57"/>
      <c r="O205" s="57"/>
      <c r="P205" s="57"/>
      <c r="Q205" s="57"/>
      <c r="R205" s="13">
        <f t="shared" si="13"/>
        <v>0</v>
      </c>
      <c r="S205" s="57"/>
      <c r="T205" s="57"/>
      <c r="U205" s="57"/>
      <c r="V205" s="13" t="str">
        <f t="shared" si="14"/>
        <v/>
      </c>
      <c r="W205" s="13" t="str">
        <f t="shared" si="12"/>
        <v/>
      </c>
    </row>
    <row r="206" spans="1:23" x14ac:dyDescent="0.25">
      <c r="A206" s="57"/>
      <c r="B206" s="57"/>
      <c r="C206" s="57"/>
      <c r="D206" s="57"/>
      <c r="E206" s="57"/>
      <c r="F206" s="57"/>
      <c r="G206" s="57"/>
      <c r="H206" s="57"/>
      <c r="I206" s="57"/>
      <c r="J206" s="57"/>
      <c r="K206" s="57"/>
      <c r="L206" s="57"/>
      <c r="M206" s="57"/>
      <c r="N206" s="57"/>
      <c r="O206" s="57"/>
      <c r="P206" s="57"/>
      <c r="Q206" s="57"/>
      <c r="R206" s="13">
        <f t="shared" si="13"/>
        <v>0</v>
      </c>
      <c r="S206" s="57"/>
      <c r="T206" s="57"/>
      <c r="U206" s="57"/>
      <c r="V206" s="13" t="str">
        <f t="shared" si="14"/>
        <v/>
      </c>
      <c r="W206" s="13" t="str">
        <f t="shared" si="12"/>
        <v/>
      </c>
    </row>
    <row r="207" spans="1:23" x14ac:dyDescent="0.25">
      <c r="A207" s="57"/>
      <c r="B207" s="57"/>
      <c r="C207" s="57"/>
      <c r="D207" s="57"/>
      <c r="E207" s="57"/>
      <c r="F207" s="57"/>
      <c r="G207" s="57"/>
      <c r="H207" s="57"/>
      <c r="I207" s="57"/>
      <c r="J207" s="57"/>
      <c r="K207" s="57"/>
      <c r="L207" s="57"/>
      <c r="M207" s="57"/>
      <c r="N207" s="57"/>
      <c r="O207" s="57"/>
      <c r="P207" s="57"/>
      <c r="Q207" s="57"/>
      <c r="R207" s="13">
        <f t="shared" si="13"/>
        <v>0</v>
      </c>
      <c r="S207" s="57"/>
      <c r="T207" s="57"/>
      <c r="U207" s="57"/>
      <c r="V207" s="13" t="str">
        <f t="shared" si="14"/>
        <v/>
      </c>
      <c r="W207" s="13" t="str">
        <f t="shared" si="12"/>
        <v/>
      </c>
    </row>
    <row r="208" spans="1:23" x14ac:dyDescent="0.25">
      <c r="A208" s="57"/>
      <c r="B208" s="57"/>
      <c r="C208" s="57"/>
      <c r="D208" s="57"/>
      <c r="E208" s="57"/>
      <c r="F208" s="57"/>
      <c r="G208" s="57"/>
      <c r="H208" s="57"/>
      <c r="I208" s="57"/>
      <c r="J208" s="57"/>
      <c r="K208" s="57"/>
      <c r="L208" s="57"/>
      <c r="M208" s="57"/>
      <c r="N208" s="57"/>
      <c r="O208" s="57"/>
      <c r="P208" s="57"/>
      <c r="Q208" s="57"/>
      <c r="R208" s="13">
        <f t="shared" si="13"/>
        <v>0</v>
      </c>
      <c r="S208" s="57"/>
      <c r="T208" s="57"/>
      <c r="U208" s="57"/>
      <c r="V208" s="13" t="str">
        <f t="shared" si="14"/>
        <v/>
      </c>
      <c r="W208" s="13" t="str">
        <f t="shared" si="12"/>
        <v/>
      </c>
    </row>
    <row r="209" spans="1:23" x14ac:dyDescent="0.25">
      <c r="A209" s="57"/>
      <c r="B209" s="57"/>
      <c r="C209" s="57"/>
      <c r="D209" s="57"/>
      <c r="E209" s="57"/>
      <c r="F209" s="57"/>
      <c r="G209" s="57"/>
      <c r="H209" s="57"/>
      <c r="I209" s="57"/>
      <c r="J209" s="57"/>
      <c r="K209" s="57"/>
      <c r="L209" s="57"/>
      <c r="M209" s="57"/>
      <c r="N209" s="57"/>
      <c r="O209" s="57"/>
      <c r="P209" s="57"/>
      <c r="Q209" s="57"/>
      <c r="R209" s="13">
        <f t="shared" si="13"/>
        <v>0</v>
      </c>
      <c r="S209" s="57"/>
      <c r="T209" s="57"/>
      <c r="U209" s="57"/>
      <c r="V209" s="13" t="str">
        <f t="shared" si="14"/>
        <v/>
      </c>
      <c r="W209" s="13" t="str">
        <f t="shared" si="12"/>
        <v/>
      </c>
    </row>
    <row r="210" spans="1:23" x14ac:dyDescent="0.25">
      <c r="A210" s="57"/>
      <c r="B210" s="57"/>
      <c r="C210" s="57"/>
      <c r="D210" s="57"/>
      <c r="E210" s="57"/>
      <c r="F210" s="57"/>
      <c r="G210" s="57"/>
      <c r="H210" s="57"/>
      <c r="I210" s="57"/>
      <c r="J210" s="57"/>
      <c r="K210" s="57"/>
      <c r="L210" s="57"/>
      <c r="M210" s="57"/>
      <c r="N210" s="57"/>
      <c r="O210" s="57"/>
      <c r="P210" s="57"/>
      <c r="Q210" s="57"/>
      <c r="R210" s="13">
        <f t="shared" si="13"/>
        <v>0</v>
      </c>
      <c r="S210" s="57"/>
      <c r="T210" s="57"/>
      <c r="U210" s="57"/>
      <c r="V210" s="13" t="str">
        <f t="shared" si="14"/>
        <v/>
      </c>
      <c r="W210" s="13" t="str">
        <f t="shared" si="12"/>
        <v/>
      </c>
    </row>
    <row r="211" spans="1:23" x14ac:dyDescent="0.25">
      <c r="A211" s="57"/>
      <c r="B211" s="57"/>
      <c r="C211" s="57"/>
      <c r="D211" s="57"/>
      <c r="E211" s="57"/>
      <c r="F211" s="57"/>
      <c r="G211" s="57"/>
      <c r="H211" s="57"/>
      <c r="I211" s="57"/>
      <c r="J211" s="57"/>
      <c r="K211" s="57"/>
      <c r="L211" s="57"/>
      <c r="M211" s="57"/>
      <c r="N211" s="57"/>
      <c r="O211" s="57"/>
      <c r="P211" s="57"/>
      <c r="Q211" s="57"/>
      <c r="R211" s="13">
        <f t="shared" si="13"/>
        <v>0</v>
      </c>
      <c r="S211" s="57"/>
      <c r="T211" s="57"/>
      <c r="U211" s="57"/>
      <c r="V211" s="13" t="str">
        <f t="shared" si="14"/>
        <v/>
      </c>
      <c r="W211" s="13" t="str">
        <f t="shared" si="12"/>
        <v/>
      </c>
    </row>
    <row r="212" spans="1:23" x14ac:dyDescent="0.25">
      <c r="A212" s="57"/>
      <c r="B212" s="57"/>
      <c r="C212" s="57"/>
      <c r="D212" s="57"/>
      <c r="E212" s="57"/>
      <c r="F212" s="57"/>
      <c r="G212" s="57"/>
      <c r="H212" s="57"/>
      <c r="I212" s="57"/>
      <c r="J212" s="57"/>
      <c r="K212" s="57"/>
      <c r="L212" s="57"/>
      <c r="M212" s="57"/>
      <c r="N212" s="57"/>
      <c r="O212" s="57"/>
      <c r="P212" s="57"/>
      <c r="Q212" s="57"/>
      <c r="R212" s="13">
        <f t="shared" si="13"/>
        <v>0</v>
      </c>
      <c r="S212" s="57"/>
      <c r="T212" s="57"/>
      <c r="U212" s="57"/>
      <c r="V212" s="13" t="str">
        <f t="shared" si="14"/>
        <v/>
      </c>
      <c r="W212" s="13" t="str">
        <f t="shared" ref="W212:W275" si="15">_xlfn.TEXTJOIN(", ",,H212:N212)</f>
        <v/>
      </c>
    </row>
    <row r="213" spans="1:23" x14ac:dyDescent="0.25">
      <c r="A213" s="57"/>
      <c r="B213" s="57"/>
      <c r="C213" s="57"/>
      <c r="D213" s="57"/>
      <c r="E213" s="57"/>
      <c r="F213" s="57"/>
      <c r="G213" s="57"/>
      <c r="H213" s="57"/>
      <c r="I213" s="57"/>
      <c r="J213" s="57"/>
      <c r="K213" s="57"/>
      <c r="L213" s="57"/>
      <c r="M213" s="57"/>
      <c r="N213" s="57"/>
      <c r="O213" s="57"/>
      <c r="P213" s="57"/>
      <c r="Q213" s="57"/>
      <c r="R213" s="13">
        <f t="shared" si="13"/>
        <v>0</v>
      </c>
      <c r="S213" s="57"/>
      <c r="T213" s="57"/>
      <c r="U213" s="57"/>
      <c r="V213" s="13" t="str">
        <f t="shared" si="14"/>
        <v/>
      </c>
      <c r="W213" s="13" t="str">
        <f t="shared" si="15"/>
        <v/>
      </c>
    </row>
    <row r="214" spans="1:23" x14ac:dyDescent="0.25">
      <c r="A214" s="57"/>
      <c r="B214" s="57"/>
      <c r="C214" s="57"/>
      <c r="D214" s="57"/>
      <c r="E214" s="57"/>
      <c r="F214" s="57"/>
      <c r="G214" s="57"/>
      <c r="H214" s="57"/>
      <c r="I214" s="57"/>
      <c r="J214" s="57"/>
      <c r="K214" s="57"/>
      <c r="L214" s="57"/>
      <c r="M214" s="57"/>
      <c r="N214" s="57"/>
      <c r="O214" s="57"/>
      <c r="P214" s="57"/>
      <c r="Q214" s="57"/>
      <c r="R214" s="13">
        <f t="shared" si="13"/>
        <v>0</v>
      </c>
      <c r="S214" s="57"/>
      <c r="T214" s="57"/>
      <c r="U214" s="57"/>
      <c r="V214" s="13" t="str">
        <f t="shared" si="14"/>
        <v/>
      </c>
      <c r="W214" s="13" t="str">
        <f t="shared" si="15"/>
        <v/>
      </c>
    </row>
    <row r="215" spans="1:23" x14ac:dyDescent="0.25">
      <c r="A215" s="57"/>
      <c r="B215" s="57"/>
      <c r="C215" s="57"/>
      <c r="D215" s="57"/>
      <c r="E215" s="57"/>
      <c r="F215" s="57"/>
      <c r="G215" s="57"/>
      <c r="H215" s="57"/>
      <c r="I215" s="57"/>
      <c r="J215" s="57"/>
      <c r="K215" s="57"/>
      <c r="L215" s="57"/>
      <c r="M215" s="57"/>
      <c r="N215" s="57"/>
      <c r="O215" s="57"/>
      <c r="P215" s="57"/>
      <c r="Q215" s="57"/>
      <c r="R215" s="13">
        <f t="shared" si="13"/>
        <v>0</v>
      </c>
      <c r="S215" s="57"/>
      <c r="T215" s="57"/>
      <c r="U215" s="57"/>
      <c r="V215" s="13" t="str">
        <f t="shared" si="14"/>
        <v/>
      </c>
      <c r="W215" s="13" t="str">
        <f t="shared" si="15"/>
        <v/>
      </c>
    </row>
    <row r="216" spans="1:23" x14ac:dyDescent="0.25">
      <c r="A216" s="57"/>
      <c r="B216" s="57"/>
      <c r="C216" s="57"/>
      <c r="D216" s="57"/>
      <c r="E216" s="57"/>
      <c r="F216" s="57"/>
      <c r="G216" s="57"/>
      <c r="H216" s="57"/>
      <c r="I216" s="57"/>
      <c r="J216" s="57"/>
      <c r="K216" s="57"/>
      <c r="L216" s="57"/>
      <c r="M216" s="57"/>
      <c r="N216" s="57"/>
      <c r="O216" s="57"/>
      <c r="P216" s="57"/>
      <c r="Q216" s="57"/>
      <c r="R216" s="13">
        <f t="shared" si="13"/>
        <v>0</v>
      </c>
      <c r="S216" s="57"/>
      <c r="T216" s="57"/>
      <c r="U216" s="57"/>
      <c r="V216" s="13" t="str">
        <f t="shared" si="14"/>
        <v/>
      </c>
      <c r="W216" s="13" t="str">
        <f t="shared" si="15"/>
        <v/>
      </c>
    </row>
    <row r="217" spans="1:23" x14ac:dyDescent="0.25">
      <c r="A217" s="57"/>
      <c r="B217" s="57"/>
      <c r="C217" s="57"/>
      <c r="D217" s="57"/>
      <c r="E217" s="57"/>
      <c r="F217" s="57"/>
      <c r="G217" s="57"/>
      <c r="H217" s="57"/>
      <c r="I217" s="57"/>
      <c r="J217" s="57"/>
      <c r="K217" s="57"/>
      <c r="L217" s="57"/>
      <c r="M217" s="57"/>
      <c r="N217" s="57"/>
      <c r="O217" s="57"/>
      <c r="P217" s="57"/>
      <c r="Q217" s="57"/>
      <c r="R217" s="13">
        <f t="shared" si="13"/>
        <v>0</v>
      </c>
      <c r="S217" s="57"/>
      <c r="T217" s="57"/>
      <c r="U217" s="57"/>
      <c r="V217" s="13" t="str">
        <f t="shared" si="14"/>
        <v/>
      </c>
      <c r="W217" s="13" t="str">
        <f t="shared" si="15"/>
        <v/>
      </c>
    </row>
    <row r="218" spans="1:23" x14ac:dyDescent="0.25">
      <c r="A218" s="57"/>
      <c r="B218" s="57"/>
      <c r="C218" s="57"/>
      <c r="D218" s="57"/>
      <c r="E218" s="57"/>
      <c r="F218" s="57"/>
      <c r="G218" s="57"/>
      <c r="H218" s="57"/>
      <c r="I218" s="57"/>
      <c r="J218" s="57"/>
      <c r="K218" s="57"/>
      <c r="L218" s="57"/>
      <c r="M218" s="57"/>
      <c r="N218" s="57"/>
      <c r="O218" s="57"/>
      <c r="P218" s="57"/>
      <c r="Q218" s="57"/>
      <c r="R218" s="13">
        <f t="shared" si="13"/>
        <v>0</v>
      </c>
      <c r="S218" s="57"/>
      <c r="T218" s="57"/>
      <c r="U218" s="57"/>
      <c r="V218" s="13" t="str">
        <f t="shared" si="14"/>
        <v/>
      </c>
      <c r="W218" s="13" t="str">
        <f t="shared" si="15"/>
        <v/>
      </c>
    </row>
    <row r="219" spans="1:23" x14ac:dyDescent="0.25">
      <c r="A219" s="57"/>
      <c r="B219" s="57"/>
      <c r="C219" s="57"/>
      <c r="D219" s="57"/>
      <c r="E219" s="57"/>
      <c r="F219" s="57"/>
      <c r="G219" s="57"/>
      <c r="H219" s="57"/>
      <c r="I219" s="57"/>
      <c r="J219" s="57"/>
      <c r="K219" s="57"/>
      <c r="L219" s="57"/>
      <c r="M219" s="57"/>
      <c r="N219" s="57"/>
      <c r="O219" s="57"/>
      <c r="P219" s="57"/>
      <c r="Q219" s="57"/>
      <c r="R219" s="13">
        <f t="shared" si="13"/>
        <v>0</v>
      </c>
      <c r="S219" s="57"/>
      <c r="T219" s="57"/>
      <c r="U219" s="57"/>
      <c r="V219" s="13" t="str">
        <f t="shared" si="14"/>
        <v/>
      </c>
      <c r="W219" s="13" t="str">
        <f t="shared" si="15"/>
        <v/>
      </c>
    </row>
    <row r="220" spans="1:23" x14ac:dyDescent="0.25">
      <c r="A220" s="57"/>
      <c r="B220" s="57"/>
      <c r="C220" s="57"/>
      <c r="D220" s="57"/>
      <c r="E220" s="57"/>
      <c r="F220" s="57"/>
      <c r="G220" s="57"/>
      <c r="H220" s="57"/>
      <c r="I220" s="57"/>
      <c r="J220" s="57"/>
      <c r="K220" s="57"/>
      <c r="L220" s="57"/>
      <c r="M220" s="57"/>
      <c r="N220" s="57"/>
      <c r="O220" s="57"/>
      <c r="P220" s="57"/>
      <c r="Q220" s="57"/>
      <c r="R220" s="13">
        <f t="shared" si="13"/>
        <v>0</v>
      </c>
      <c r="S220" s="57"/>
      <c r="T220" s="57"/>
      <c r="U220" s="57"/>
      <c r="V220" s="13" t="str">
        <f t="shared" si="14"/>
        <v/>
      </c>
      <c r="W220" s="13" t="str">
        <f t="shared" si="15"/>
        <v/>
      </c>
    </row>
    <row r="221" spans="1:23" x14ac:dyDescent="0.25">
      <c r="A221" s="57"/>
      <c r="B221" s="57"/>
      <c r="C221" s="57"/>
      <c r="D221" s="57"/>
      <c r="E221" s="57"/>
      <c r="F221" s="57"/>
      <c r="G221" s="57"/>
      <c r="H221" s="57"/>
      <c r="I221" s="57"/>
      <c r="J221" s="57"/>
      <c r="K221" s="57"/>
      <c r="L221" s="57"/>
      <c r="M221" s="57"/>
      <c r="N221" s="57"/>
      <c r="O221" s="57"/>
      <c r="P221" s="57"/>
      <c r="Q221" s="57"/>
      <c r="R221" s="13">
        <f t="shared" si="13"/>
        <v>0</v>
      </c>
      <c r="S221" s="57"/>
      <c r="T221" s="57"/>
      <c r="U221" s="57"/>
      <c r="V221" s="13" t="str">
        <f t="shared" si="14"/>
        <v/>
      </c>
      <c r="W221" s="13" t="str">
        <f t="shared" si="15"/>
        <v/>
      </c>
    </row>
    <row r="222" spans="1:23" x14ac:dyDescent="0.25">
      <c r="A222" s="57"/>
      <c r="B222" s="57"/>
      <c r="C222" s="57"/>
      <c r="D222" s="57"/>
      <c r="E222" s="57"/>
      <c r="F222" s="57"/>
      <c r="G222" s="57"/>
      <c r="H222" s="57"/>
      <c r="I222" s="57"/>
      <c r="J222" s="57"/>
      <c r="K222" s="57"/>
      <c r="L222" s="57"/>
      <c r="M222" s="57"/>
      <c r="N222" s="57"/>
      <c r="O222" s="57"/>
      <c r="P222" s="57"/>
      <c r="Q222" s="57"/>
      <c r="R222" s="13">
        <f t="shared" si="13"/>
        <v>0</v>
      </c>
      <c r="S222" s="57"/>
      <c r="T222" s="57"/>
      <c r="U222" s="57"/>
      <c r="V222" s="13" t="str">
        <f t="shared" si="14"/>
        <v/>
      </c>
      <c r="W222" s="13" t="str">
        <f t="shared" si="15"/>
        <v/>
      </c>
    </row>
    <row r="223" spans="1:23" x14ac:dyDescent="0.25">
      <c r="A223" s="57"/>
      <c r="B223" s="57"/>
      <c r="C223" s="57"/>
      <c r="D223" s="57"/>
      <c r="E223" s="57"/>
      <c r="F223" s="57"/>
      <c r="G223" s="57"/>
      <c r="H223" s="57"/>
      <c r="I223" s="57"/>
      <c r="J223" s="57"/>
      <c r="K223" s="57"/>
      <c r="L223" s="57"/>
      <c r="M223" s="57"/>
      <c r="N223" s="57"/>
      <c r="O223" s="57"/>
      <c r="P223" s="57"/>
      <c r="Q223" s="57"/>
      <c r="R223" s="13">
        <f t="shared" si="13"/>
        <v>0</v>
      </c>
      <c r="S223" s="57"/>
      <c r="T223" s="57"/>
      <c r="U223" s="57"/>
      <c r="V223" s="13" t="str">
        <f t="shared" si="14"/>
        <v/>
      </c>
      <c r="W223" s="13" t="str">
        <f t="shared" si="15"/>
        <v/>
      </c>
    </row>
    <row r="224" spans="1:23" x14ac:dyDescent="0.25">
      <c r="A224" s="57"/>
      <c r="B224" s="57"/>
      <c r="C224" s="57"/>
      <c r="D224" s="57"/>
      <c r="E224" s="57"/>
      <c r="F224" s="57"/>
      <c r="G224" s="57"/>
      <c r="H224" s="57"/>
      <c r="I224" s="57"/>
      <c r="J224" s="57"/>
      <c r="K224" s="57"/>
      <c r="L224" s="57"/>
      <c r="M224" s="57"/>
      <c r="N224" s="57"/>
      <c r="O224" s="57"/>
      <c r="P224" s="57"/>
      <c r="Q224" s="57"/>
      <c r="R224" s="13">
        <f t="shared" si="13"/>
        <v>0</v>
      </c>
      <c r="S224" s="57"/>
      <c r="T224" s="57"/>
      <c r="U224" s="57"/>
      <c r="V224" s="13" t="str">
        <f t="shared" si="14"/>
        <v/>
      </c>
      <c r="W224" s="13" t="str">
        <f t="shared" si="15"/>
        <v/>
      </c>
    </row>
    <row r="225" spans="1:23" x14ac:dyDescent="0.25">
      <c r="A225" s="57"/>
      <c r="B225" s="57"/>
      <c r="C225" s="57"/>
      <c r="D225" s="57"/>
      <c r="E225" s="57"/>
      <c r="F225" s="57"/>
      <c r="G225" s="57"/>
      <c r="H225" s="57"/>
      <c r="I225" s="57"/>
      <c r="J225" s="57"/>
      <c r="K225" s="57"/>
      <c r="L225" s="57"/>
      <c r="M225" s="57"/>
      <c r="N225" s="57"/>
      <c r="O225" s="57"/>
      <c r="P225" s="57"/>
      <c r="Q225" s="57"/>
      <c r="R225" s="13">
        <f t="shared" si="13"/>
        <v>0</v>
      </c>
      <c r="S225" s="57"/>
      <c r="T225" s="57"/>
      <c r="U225" s="57"/>
      <c r="V225" s="13" t="str">
        <f t="shared" si="14"/>
        <v/>
      </c>
      <c r="W225" s="13" t="str">
        <f t="shared" si="15"/>
        <v/>
      </c>
    </row>
    <row r="226" spans="1:23" x14ac:dyDescent="0.25">
      <c r="A226" s="57"/>
      <c r="B226" s="57"/>
      <c r="C226" s="57"/>
      <c r="D226" s="57"/>
      <c r="E226" s="57"/>
      <c r="F226" s="57"/>
      <c r="G226" s="57"/>
      <c r="H226" s="57"/>
      <c r="I226" s="57"/>
      <c r="J226" s="57"/>
      <c r="K226" s="57"/>
      <c r="L226" s="57"/>
      <c r="M226" s="57"/>
      <c r="N226" s="57"/>
      <c r="O226" s="57"/>
      <c r="P226" s="57"/>
      <c r="Q226" s="57"/>
      <c r="R226" s="13">
        <f t="shared" si="13"/>
        <v>0</v>
      </c>
      <c r="S226" s="57"/>
      <c r="T226" s="57"/>
      <c r="U226" s="57"/>
      <c r="V226" s="13" t="str">
        <f t="shared" si="14"/>
        <v/>
      </c>
      <c r="W226" s="13" t="str">
        <f t="shared" si="15"/>
        <v/>
      </c>
    </row>
    <row r="227" spans="1:23" x14ac:dyDescent="0.25">
      <c r="A227" s="57"/>
      <c r="B227" s="57"/>
      <c r="C227" s="57"/>
      <c r="D227" s="57"/>
      <c r="E227" s="57"/>
      <c r="F227" s="57"/>
      <c r="G227" s="57"/>
      <c r="H227" s="57"/>
      <c r="I227" s="57"/>
      <c r="J227" s="57"/>
      <c r="K227" s="57"/>
      <c r="L227" s="57"/>
      <c r="M227" s="57"/>
      <c r="N227" s="57"/>
      <c r="O227" s="57"/>
      <c r="P227" s="57"/>
      <c r="Q227" s="57"/>
      <c r="R227" s="13">
        <f t="shared" si="13"/>
        <v>0</v>
      </c>
      <c r="S227" s="57"/>
      <c r="T227" s="57"/>
      <c r="U227" s="57"/>
      <c r="V227" s="13" t="str">
        <f t="shared" si="14"/>
        <v/>
      </c>
      <c r="W227" s="13" t="str">
        <f t="shared" si="15"/>
        <v/>
      </c>
    </row>
    <row r="228" spans="1:23" x14ac:dyDescent="0.25">
      <c r="A228" s="57"/>
      <c r="B228" s="57"/>
      <c r="C228" s="57"/>
      <c r="D228" s="57"/>
      <c r="E228" s="57"/>
      <c r="F228" s="57"/>
      <c r="G228" s="57"/>
      <c r="H228" s="57"/>
      <c r="I228" s="57"/>
      <c r="J228" s="57"/>
      <c r="K228" s="57"/>
      <c r="L228" s="57"/>
      <c r="M228" s="57"/>
      <c r="N228" s="57"/>
      <c r="O228" s="57"/>
      <c r="P228" s="57"/>
      <c r="Q228" s="57"/>
      <c r="R228" s="13">
        <f t="shared" si="13"/>
        <v>0</v>
      </c>
      <c r="S228" s="57"/>
      <c r="T228" s="57"/>
      <c r="U228" s="57"/>
      <c r="V228" s="13" t="str">
        <f t="shared" si="14"/>
        <v/>
      </c>
      <c r="W228" s="13" t="str">
        <f t="shared" si="15"/>
        <v/>
      </c>
    </row>
    <row r="229" spans="1:23" x14ac:dyDescent="0.25">
      <c r="A229" s="57"/>
      <c r="B229" s="57"/>
      <c r="C229" s="57"/>
      <c r="D229" s="57"/>
      <c r="E229" s="57"/>
      <c r="F229" s="57"/>
      <c r="G229" s="57"/>
      <c r="H229" s="57"/>
      <c r="I229" s="57"/>
      <c r="J229" s="57"/>
      <c r="K229" s="57"/>
      <c r="L229" s="57"/>
      <c r="M229" s="57"/>
      <c r="N229" s="57"/>
      <c r="O229" s="57"/>
      <c r="P229" s="57"/>
      <c r="Q229" s="57"/>
      <c r="R229" s="13">
        <f t="shared" si="13"/>
        <v>0</v>
      </c>
      <c r="S229" s="57"/>
      <c r="T229" s="57"/>
      <c r="U229" s="57"/>
      <c r="V229" s="13" t="str">
        <f t="shared" si="14"/>
        <v/>
      </c>
      <c r="W229" s="13" t="str">
        <f t="shared" si="15"/>
        <v/>
      </c>
    </row>
    <row r="230" spans="1:23" x14ac:dyDescent="0.25">
      <c r="A230" s="57"/>
      <c r="B230" s="57"/>
      <c r="C230" s="57"/>
      <c r="D230" s="57"/>
      <c r="E230" s="57"/>
      <c r="F230" s="57"/>
      <c r="G230" s="57"/>
      <c r="H230" s="57"/>
      <c r="I230" s="57"/>
      <c r="J230" s="57"/>
      <c r="K230" s="57"/>
      <c r="L230" s="57"/>
      <c r="M230" s="57"/>
      <c r="N230" s="57"/>
      <c r="O230" s="57"/>
      <c r="P230" s="57"/>
      <c r="Q230" s="57"/>
      <c r="R230" s="13">
        <f t="shared" si="13"/>
        <v>0</v>
      </c>
      <c r="S230" s="57"/>
      <c r="T230" s="57"/>
      <c r="U230" s="57"/>
      <c r="V230" s="13" t="str">
        <f t="shared" si="14"/>
        <v/>
      </c>
      <c r="W230" s="13" t="str">
        <f t="shared" si="15"/>
        <v/>
      </c>
    </row>
    <row r="231" spans="1:23" x14ac:dyDescent="0.25">
      <c r="A231" s="57"/>
      <c r="B231" s="57"/>
      <c r="C231" s="57"/>
      <c r="D231" s="57"/>
      <c r="E231" s="57"/>
      <c r="F231" s="57"/>
      <c r="G231" s="57"/>
      <c r="H231" s="57"/>
      <c r="I231" s="57"/>
      <c r="J231" s="57"/>
      <c r="K231" s="57"/>
      <c r="L231" s="57"/>
      <c r="M231" s="57"/>
      <c r="N231" s="57"/>
      <c r="O231" s="57"/>
      <c r="P231" s="57"/>
      <c r="Q231" s="57"/>
      <c r="R231" s="13">
        <f t="shared" si="13"/>
        <v>0</v>
      </c>
      <c r="S231" s="57"/>
      <c r="T231" s="57"/>
      <c r="U231" s="57"/>
      <c r="V231" s="13" t="str">
        <f t="shared" si="14"/>
        <v/>
      </c>
      <c r="W231" s="13" t="str">
        <f t="shared" si="15"/>
        <v/>
      </c>
    </row>
    <row r="232" spans="1:23" x14ac:dyDescent="0.25">
      <c r="A232" s="57"/>
      <c r="B232" s="57"/>
      <c r="C232" s="57"/>
      <c r="D232" s="57"/>
      <c r="E232" s="57"/>
      <c r="F232" s="57"/>
      <c r="G232" s="57"/>
      <c r="H232" s="57"/>
      <c r="I232" s="57"/>
      <c r="J232" s="57"/>
      <c r="K232" s="57"/>
      <c r="L232" s="57"/>
      <c r="M232" s="57"/>
      <c r="N232" s="57"/>
      <c r="O232" s="57"/>
      <c r="P232" s="57"/>
      <c r="Q232" s="57"/>
      <c r="R232" s="13">
        <f t="shared" si="13"/>
        <v>0</v>
      </c>
      <c r="S232" s="57"/>
      <c r="T232" s="57"/>
      <c r="U232" s="57"/>
      <c r="V232" s="13" t="str">
        <f t="shared" si="14"/>
        <v/>
      </c>
      <c r="W232" s="13" t="str">
        <f t="shared" si="15"/>
        <v/>
      </c>
    </row>
    <row r="233" spans="1:23" x14ac:dyDescent="0.25">
      <c r="A233" s="57"/>
      <c r="B233" s="57"/>
      <c r="C233" s="57"/>
      <c r="D233" s="57"/>
      <c r="E233" s="57"/>
      <c r="F233" s="57"/>
      <c r="G233" s="57"/>
      <c r="H233" s="57"/>
      <c r="I233" s="57"/>
      <c r="J233" s="57"/>
      <c r="K233" s="57"/>
      <c r="L233" s="57"/>
      <c r="M233" s="57"/>
      <c r="N233" s="57"/>
      <c r="O233" s="57"/>
      <c r="P233" s="57"/>
      <c r="Q233" s="57"/>
      <c r="R233" s="13">
        <f t="shared" si="13"/>
        <v>0</v>
      </c>
      <c r="S233" s="57"/>
      <c r="T233" s="57"/>
      <c r="U233" s="57"/>
      <c r="V233" s="13" t="str">
        <f t="shared" si="14"/>
        <v/>
      </c>
      <c r="W233" s="13" t="str">
        <f t="shared" si="15"/>
        <v/>
      </c>
    </row>
    <row r="234" spans="1:23" x14ac:dyDescent="0.25">
      <c r="A234" s="57"/>
      <c r="B234" s="57"/>
      <c r="C234" s="57"/>
      <c r="D234" s="57"/>
      <c r="E234" s="57"/>
      <c r="F234" s="57"/>
      <c r="G234" s="57"/>
      <c r="H234" s="57"/>
      <c r="I234" s="57"/>
      <c r="J234" s="57"/>
      <c r="K234" s="57"/>
      <c r="L234" s="57"/>
      <c r="M234" s="57"/>
      <c r="N234" s="57"/>
      <c r="O234" s="57"/>
      <c r="P234" s="57"/>
      <c r="Q234" s="57"/>
      <c r="R234" s="13">
        <f t="shared" si="13"/>
        <v>0</v>
      </c>
      <c r="S234" s="57"/>
      <c r="T234" s="57"/>
      <c r="U234" s="57"/>
      <c r="V234" s="13" t="str">
        <f t="shared" si="14"/>
        <v/>
      </c>
      <c r="W234" s="13" t="str">
        <f t="shared" si="15"/>
        <v/>
      </c>
    </row>
    <row r="235" spans="1:23" x14ac:dyDescent="0.25">
      <c r="A235" s="57"/>
      <c r="B235" s="57"/>
      <c r="C235" s="57"/>
      <c r="D235" s="57"/>
      <c r="E235" s="57"/>
      <c r="F235" s="57"/>
      <c r="G235" s="57"/>
      <c r="H235" s="57"/>
      <c r="I235" s="57"/>
      <c r="J235" s="57"/>
      <c r="K235" s="57"/>
      <c r="L235" s="57"/>
      <c r="M235" s="57"/>
      <c r="N235" s="57"/>
      <c r="O235" s="57"/>
      <c r="P235" s="57"/>
      <c r="Q235" s="57"/>
      <c r="R235" s="13">
        <f t="shared" si="13"/>
        <v>0</v>
      </c>
      <c r="S235" s="57"/>
      <c r="T235" s="57"/>
      <c r="U235" s="57"/>
      <c r="V235" s="13" t="str">
        <f t="shared" si="14"/>
        <v/>
      </c>
      <c r="W235" s="13" t="str">
        <f t="shared" si="15"/>
        <v/>
      </c>
    </row>
    <row r="236" spans="1:23" x14ac:dyDescent="0.25">
      <c r="A236" s="57"/>
      <c r="B236" s="57"/>
      <c r="C236" s="57"/>
      <c r="D236" s="57"/>
      <c r="E236" s="57"/>
      <c r="F236" s="57"/>
      <c r="G236" s="57"/>
      <c r="H236" s="57"/>
      <c r="I236" s="57"/>
      <c r="J236" s="57"/>
      <c r="K236" s="57"/>
      <c r="L236" s="57"/>
      <c r="M236" s="57"/>
      <c r="N236" s="57"/>
      <c r="O236" s="57"/>
      <c r="P236" s="57"/>
      <c r="Q236" s="57"/>
      <c r="R236" s="13">
        <f t="shared" si="13"/>
        <v>0</v>
      </c>
      <c r="S236" s="57"/>
      <c r="T236" s="57"/>
      <c r="U236" s="57"/>
      <c r="V236" s="13" t="str">
        <f t="shared" si="14"/>
        <v/>
      </c>
      <c r="W236" s="13" t="str">
        <f t="shared" si="15"/>
        <v/>
      </c>
    </row>
    <row r="237" spans="1:23" x14ac:dyDescent="0.25">
      <c r="A237" s="57"/>
      <c r="B237" s="57"/>
      <c r="C237" s="57"/>
      <c r="D237" s="57"/>
      <c r="E237" s="57"/>
      <c r="F237" s="57"/>
      <c r="G237" s="57"/>
      <c r="H237" s="57"/>
      <c r="I237" s="57"/>
      <c r="J237" s="57"/>
      <c r="K237" s="57"/>
      <c r="L237" s="57"/>
      <c r="M237" s="57"/>
      <c r="N237" s="57"/>
      <c r="O237" s="57"/>
      <c r="P237" s="57"/>
      <c r="Q237" s="57"/>
      <c r="R237" s="13">
        <f t="shared" si="13"/>
        <v>0</v>
      </c>
      <c r="S237" s="57"/>
      <c r="T237" s="57"/>
      <c r="U237" s="57"/>
      <c r="V237" s="13" t="str">
        <f t="shared" si="14"/>
        <v/>
      </c>
      <c r="W237" s="13" t="str">
        <f t="shared" si="15"/>
        <v/>
      </c>
    </row>
    <row r="238" spans="1:23" x14ac:dyDescent="0.25">
      <c r="A238" s="57"/>
      <c r="B238" s="57"/>
      <c r="C238" s="57"/>
      <c r="D238" s="57"/>
      <c r="E238" s="57"/>
      <c r="F238" s="57"/>
      <c r="G238" s="57"/>
      <c r="H238" s="57"/>
      <c r="I238" s="57"/>
      <c r="J238" s="57"/>
      <c r="K238" s="57"/>
      <c r="L238" s="57"/>
      <c r="M238" s="57"/>
      <c r="N238" s="57"/>
      <c r="O238" s="57"/>
      <c r="P238" s="57"/>
      <c r="Q238" s="57"/>
      <c r="R238" s="13">
        <f t="shared" si="13"/>
        <v>0</v>
      </c>
      <c r="S238" s="57"/>
      <c r="T238" s="57"/>
      <c r="U238" s="57"/>
      <c r="V238" s="13" t="str">
        <f t="shared" si="14"/>
        <v/>
      </c>
      <c r="W238" s="13" t="str">
        <f t="shared" si="15"/>
        <v/>
      </c>
    </row>
    <row r="239" spans="1:23" x14ac:dyDescent="0.25">
      <c r="A239" s="57"/>
      <c r="B239" s="57"/>
      <c r="C239" s="57"/>
      <c r="D239" s="57"/>
      <c r="E239" s="57"/>
      <c r="F239" s="57"/>
      <c r="G239" s="57"/>
      <c r="H239" s="57"/>
      <c r="I239" s="57"/>
      <c r="J239" s="57"/>
      <c r="K239" s="57"/>
      <c r="L239" s="57"/>
      <c r="M239" s="57"/>
      <c r="N239" s="57"/>
      <c r="O239" s="57"/>
      <c r="P239" s="57"/>
      <c r="Q239" s="57"/>
      <c r="R239" s="13">
        <f t="shared" si="13"/>
        <v>0</v>
      </c>
      <c r="S239" s="57"/>
      <c r="T239" s="57"/>
      <c r="U239" s="57"/>
      <c r="V239" s="13" t="str">
        <f t="shared" si="14"/>
        <v/>
      </c>
      <c r="W239" s="13" t="str">
        <f t="shared" si="15"/>
        <v/>
      </c>
    </row>
    <row r="240" spans="1:23" x14ac:dyDescent="0.25">
      <c r="A240" s="57"/>
      <c r="B240" s="57"/>
      <c r="C240" s="57"/>
      <c r="D240" s="57"/>
      <c r="E240" s="57"/>
      <c r="F240" s="57"/>
      <c r="G240" s="57"/>
      <c r="H240" s="57"/>
      <c r="I240" s="57"/>
      <c r="J240" s="57"/>
      <c r="K240" s="57"/>
      <c r="L240" s="57"/>
      <c r="M240" s="57"/>
      <c r="N240" s="57"/>
      <c r="O240" s="57"/>
      <c r="P240" s="57"/>
      <c r="Q240" s="57"/>
      <c r="R240" s="13">
        <f t="shared" si="13"/>
        <v>0</v>
      </c>
      <c r="S240" s="57"/>
      <c r="T240" s="57"/>
      <c r="U240" s="57"/>
      <c r="V240" s="13" t="str">
        <f t="shared" si="14"/>
        <v/>
      </c>
      <c r="W240" s="13" t="str">
        <f t="shared" si="15"/>
        <v/>
      </c>
    </row>
    <row r="241" spans="1:23" x14ac:dyDescent="0.25">
      <c r="A241" s="57"/>
      <c r="B241" s="57"/>
      <c r="C241" s="57"/>
      <c r="D241" s="57"/>
      <c r="E241" s="57"/>
      <c r="F241" s="57"/>
      <c r="G241" s="57"/>
      <c r="H241" s="57"/>
      <c r="I241" s="57"/>
      <c r="J241" s="57"/>
      <c r="K241" s="57"/>
      <c r="L241" s="57"/>
      <c r="M241" s="57"/>
      <c r="N241" s="57"/>
      <c r="O241" s="57"/>
      <c r="P241" s="57"/>
      <c r="Q241" s="57"/>
      <c r="R241" s="13">
        <f t="shared" si="13"/>
        <v>0</v>
      </c>
      <c r="S241" s="57"/>
      <c r="T241" s="57"/>
      <c r="U241" s="57"/>
      <c r="V241" s="13" t="str">
        <f t="shared" si="14"/>
        <v/>
      </c>
      <c r="W241" s="13" t="str">
        <f t="shared" si="15"/>
        <v/>
      </c>
    </row>
    <row r="242" spans="1:23" x14ac:dyDescent="0.25">
      <c r="A242" s="57"/>
      <c r="B242" s="57"/>
      <c r="C242" s="57"/>
      <c r="D242" s="57"/>
      <c r="E242" s="57"/>
      <c r="F242" s="57"/>
      <c r="G242" s="57"/>
      <c r="H242" s="57"/>
      <c r="I242" s="57"/>
      <c r="J242" s="57"/>
      <c r="K242" s="57"/>
      <c r="L242" s="57"/>
      <c r="M242" s="57"/>
      <c r="N242" s="57"/>
      <c r="O242" s="57"/>
      <c r="P242" s="57"/>
      <c r="Q242" s="57"/>
      <c r="R242" s="13">
        <f t="shared" si="13"/>
        <v>0</v>
      </c>
      <c r="S242" s="57"/>
      <c r="T242" s="57"/>
      <c r="U242" s="57"/>
      <c r="V242" s="13" t="str">
        <f t="shared" si="14"/>
        <v/>
      </c>
      <c r="W242" s="13" t="str">
        <f t="shared" si="15"/>
        <v/>
      </c>
    </row>
    <row r="243" spans="1:23" x14ac:dyDescent="0.25">
      <c r="A243" s="57"/>
      <c r="B243" s="57"/>
      <c r="C243" s="57"/>
      <c r="D243" s="57"/>
      <c r="E243" s="57"/>
      <c r="F243" s="57"/>
      <c r="G243" s="57"/>
      <c r="H243" s="57"/>
      <c r="I243" s="57"/>
      <c r="J243" s="57"/>
      <c r="K243" s="57"/>
      <c r="L243" s="57"/>
      <c r="M243" s="57"/>
      <c r="N243" s="57"/>
      <c r="O243" s="57"/>
      <c r="P243" s="57"/>
      <c r="Q243" s="57"/>
      <c r="R243" s="13">
        <f t="shared" si="13"/>
        <v>0</v>
      </c>
      <c r="S243" s="57"/>
      <c r="T243" s="57"/>
      <c r="U243" s="57"/>
      <c r="V243" s="13" t="str">
        <f t="shared" si="14"/>
        <v/>
      </c>
      <c r="W243" s="13" t="str">
        <f t="shared" si="15"/>
        <v/>
      </c>
    </row>
    <row r="244" spans="1:23" x14ac:dyDescent="0.25">
      <c r="A244" s="57"/>
      <c r="B244" s="57"/>
      <c r="C244" s="57"/>
      <c r="D244" s="57"/>
      <c r="E244" s="57"/>
      <c r="F244" s="57"/>
      <c r="G244" s="57"/>
      <c r="H244" s="57"/>
      <c r="I244" s="57"/>
      <c r="J244" s="57"/>
      <c r="K244" s="57"/>
      <c r="L244" s="57"/>
      <c r="M244" s="57"/>
      <c r="N244" s="57"/>
      <c r="O244" s="57"/>
      <c r="P244" s="57"/>
      <c r="Q244" s="57"/>
      <c r="R244" s="13">
        <f t="shared" si="13"/>
        <v>0</v>
      </c>
      <c r="S244" s="57"/>
      <c r="T244" s="57"/>
      <c r="U244" s="57"/>
      <c r="V244" s="13" t="str">
        <f t="shared" si="14"/>
        <v/>
      </c>
      <c r="W244" s="13" t="str">
        <f t="shared" si="15"/>
        <v/>
      </c>
    </row>
    <row r="245" spans="1:23" x14ac:dyDescent="0.25">
      <c r="A245" s="57"/>
      <c r="B245" s="57"/>
      <c r="C245" s="57"/>
      <c r="D245" s="57"/>
      <c r="E245" s="57"/>
      <c r="F245" s="57"/>
      <c r="G245" s="57"/>
      <c r="H245" s="57"/>
      <c r="I245" s="57"/>
      <c r="J245" s="57"/>
      <c r="K245" s="57"/>
      <c r="L245" s="57"/>
      <c r="M245" s="57"/>
      <c r="N245" s="57"/>
      <c r="O245" s="57"/>
      <c r="P245" s="57"/>
      <c r="Q245" s="57"/>
      <c r="R245" s="13">
        <f t="shared" si="13"/>
        <v>0</v>
      </c>
      <c r="S245" s="57"/>
      <c r="T245" s="57"/>
      <c r="U245" s="57"/>
      <c r="V245" s="13" t="str">
        <f t="shared" si="14"/>
        <v/>
      </c>
      <c r="W245" s="13" t="str">
        <f t="shared" si="15"/>
        <v/>
      </c>
    </row>
    <row r="246" spans="1:23" x14ac:dyDescent="0.25">
      <c r="A246" s="57"/>
      <c r="B246" s="57"/>
      <c r="C246" s="57"/>
      <c r="D246" s="57"/>
      <c r="E246" s="57"/>
      <c r="F246" s="57"/>
      <c r="G246" s="57"/>
      <c r="H246" s="57"/>
      <c r="I246" s="57"/>
      <c r="J246" s="57"/>
      <c r="K246" s="57"/>
      <c r="L246" s="57"/>
      <c r="M246" s="57"/>
      <c r="N246" s="57"/>
      <c r="O246" s="57"/>
      <c r="P246" s="57"/>
      <c r="Q246" s="57"/>
      <c r="R246" s="13">
        <f t="shared" si="13"/>
        <v>0</v>
      </c>
      <c r="S246" s="57"/>
      <c r="T246" s="57"/>
      <c r="U246" s="57"/>
      <c r="V246" s="13" t="str">
        <f t="shared" si="14"/>
        <v/>
      </c>
      <c r="W246" s="13" t="str">
        <f t="shared" si="15"/>
        <v/>
      </c>
    </row>
    <row r="247" spans="1:23" x14ac:dyDescent="0.25">
      <c r="A247" s="57"/>
      <c r="B247" s="57"/>
      <c r="C247" s="57"/>
      <c r="D247" s="57"/>
      <c r="E247" s="57"/>
      <c r="F247" s="57"/>
      <c r="G247" s="57"/>
      <c r="H247" s="57"/>
      <c r="I247" s="57"/>
      <c r="J247" s="57"/>
      <c r="K247" s="57"/>
      <c r="L247" s="57"/>
      <c r="M247" s="57"/>
      <c r="N247" s="57"/>
      <c r="O247" s="57"/>
      <c r="P247" s="57"/>
      <c r="Q247" s="57"/>
      <c r="R247" s="13">
        <f t="shared" si="13"/>
        <v>0</v>
      </c>
      <c r="S247" s="57"/>
      <c r="T247" s="57"/>
      <c r="U247" s="57"/>
      <c r="V247" s="13" t="str">
        <f t="shared" si="14"/>
        <v/>
      </c>
      <c r="W247" s="13" t="str">
        <f t="shared" si="15"/>
        <v/>
      </c>
    </row>
    <row r="248" spans="1:23" x14ac:dyDescent="0.25">
      <c r="A248" s="57"/>
      <c r="B248" s="57"/>
      <c r="C248" s="57"/>
      <c r="D248" s="57"/>
      <c r="E248" s="57"/>
      <c r="F248" s="57"/>
      <c r="G248" s="57"/>
      <c r="H248" s="57"/>
      <c r="I248" s="57"/>
      <c r="J248" s="57"/>
      <c r="K248" s="57"/>
      <c r="L248" s="57"/>
      <c r="M248" s="57"/>
      <c r="N248" s="57"/>
      <c r="O248" s="57"/>
      <c r="P248" s="57"/>
      <c r="Q248" s="57"/>
      <c r="R248" s="13">
        <f t="shared" si="13"/>
        <v>0</v>
      </c>
      <c r="S248" s="57"/>
      <c r="T248" s="57"/>
      <c r="U248" s="57"/>
      <c r="V248" s="13" t="str">
        <f t="shared" si="14"/>
        <v/>
      </c>
      <c r="W248" s="13" t="str">
        <f t="shared" si="15"/>
        <v/>
      </c>
    </row>
    <row r="249" spans="1:23" x14ac:dyDescent="0.25">
      <c r="A249" s="57"/>
      <c r="B249" s="57"/>
      <c r="C249" s="57"/>
      <c r="D249" s="57"/>
      <c r="E249" s="57"/>
      <c r="F249" s="57"/>
      <c r="G249" s="57"/>
      <c r="H249" s="57"/>
      <c r="I249" s="57"/>
      <c r="J249" s="57"/>
      <c r="K249" s="57"/>
      <c r="L249" s="57"/>
      <c r="M249" s="57"/>
      <c r="N249" s="57"/>
      <c r="O249" s="57"/>
      <c r="P249" s="57"/>
      <c r="Q249" s="57"/>
      <c r="R249" s="13">
        <f t="shared" si="13"/>
        <v>0</v>
      </c>
      <c r="S249" s="57"/>
      <c r="T249" s="57"/>
      <c r="U249" s="57"/>
      <c r="V249" s="13" t="str">
        <f t="shared" si="14"/>
        <v/>
      </c>
      <c r="W249" s="13" t="str">
        <f t="shared" si="15"/>
        <v/>
      </c>
    </row>
    <row r="250" spans="1:23" x14ac:dyDescent="0.25">
      <c r="A250" s="57"/>
      <c r="B250" s="57"/>
      <c r="C250" s="57"/>
      <c r="D250" s="57"/>
      <c r="E250" s="57"/>
      <c r="F250" s="57"/>
      <c r="G250" s="57"/>
      <c r="H250" s="57"/>
      <c r="I250" s="57"/>
      <c r="J250" s="57"/>
      <c r="K250" s="57"/>
      <c r="L250" s="57"/>
      <c r="M250" s="57"/>
      <c r="N250" s="57"/>
      <c r="O250" s="57"/>
      <c r="P250" s="57"/>
      <c r="Q250" s="57"/>
      <c r="R250" s="13">
        <f t="shared" si="13"/>
        <v>0</v>
      </c>
      <c r="S250" s="57"/>
      <c r="T250" s="57"/>
      <c r="U250" s="57"/>
      <c r="V250" s="13" t="str">
        <f t="shared" si="14"/>
        <v/>
      </c>
      <c r="W250" s="13" t="str">
        <f t="shared" si="15"/>
        <v/>
      </c>
    </row>
    <row r="251" spans="1:23" x14ac:dyDescent="0.25">
      <c r="A251" s="57"/>
      <c r="B251" s="57"/>
      <c r="C251" s="57"/>
      <c r="D251" s="57"/>
      <c r="E251" s="57"/>
      <c r="F251" s="57"/>
      <c r="G251" s="57"/>
      <c r="H251" s="57"/>
      <c r="I251" s="57"/>
      <c r="J251" s="57"/>
      <c r="K251" s="57"/>
      <c r="L251" s="57"/>
      <c r="M251" s="57"/>
      <c r="N251" s="57"/>
      <c r="O251" s="57"/>
      <c r="P251" s="57"/>
      <c r="Q251" s="57"/>
      <c r="R251" s="13">
        <f t="shared" si="13"/>
        <v>0</v>
      </c>
      <c r="S251" s="57"/>
      <c r="T251" s="57"/>
      <c r="U251" s="57"/>
      <c r="V251" s="13" t="str">
        <f t="shared" si="14"/>
        <v/>
      </c>
      <c r="W251" s="13" t="str">
        <f t="shared" si="15"/>
        <v/>
      </c>
    </row>
    <row r="252" spans="1:23" x14ac:dyDescent="0.25">
      <c r="A252" s="57"/>
      <c r="B252" s="57"/>
      <c r="C252" s="57"/>
      <c r="D252" s="57"/>
      <c r="E252" s="57"/>
      <c r="F252" s="57"/>
      <c r="G252" s="57"/>
      <c r="H252" s="57"/>
      <c r="I252" s="57"/>
      <c r="J252" s="57"/>
      <c r="K252" s="57"/>
      <c r="L252" s="57"/>
      <c r="M252" s="57"/>
      <c r="N252" s="57"/>
      <c r="O252" s="57"/>
      <c r="P252" s="57"/>
      <c r="Q252" s="57"/>
      <c r="R252" s="13">
        <f t="shared" si="13"/>
        <v>0</v>
      </c>
      <c r="S252" s="57"/>
      <c r="T252" s="57"/>
      <c r="U252" s="57"/>
      <c r="V252" s="13" t="str">
        <f t="shared" si="14"/>
        <v/>
      </c>
      <c r="W252" s="13" t="str">
        <f t="shared" si="15"/>
        <v/>
      </c>
    </row>
    <row r="253" spans="1:23" x14ac:dyDescent="0.25">
      <c r="A253" s="57"/>
      <c r="B253" s="57"/>
      <c r="C253" s="57"/>
      <c r="D253" s="57"/>
      <c r="E253" s="57"/>
      <c r="F253" s="57"/>
      <c r="G253" s="57"/>
      <c r="H253" s="57"/>
      <c r="I253" s="57"/>
      <c r="J253" s="57"/>
      <c r="K253" s="57"/>
      <c r="L253" s="57"/>
      <c r="M253" s="57"/>
      <c r="N253" s="57"/>
      <c r="O253" s="57"/>
      <c r="P253" s="57"/>
      <c r="Q253" s="57"/>
      <c r="R253" s="13">
        <f t="shared" si="13"/>
        <v>0</v>
      </c>
      <c r="S253" s="57"/>
      <c r="T253" s="57"/>
      <c r="U253" s="57"/>
      <c r="V253" s="13" t="str">
        <f t="shared" si="14"/>
        <v/>
      </c>
      <c r="W253" s="13" t="str">
        <f t="shared" si="15"/>
        <v/>
      </c>
    </row>
    <row r="254" spans="1:23" x14ac:dyDescent="0.25">
      <c r="A254" s="57"/>
      <c r="B254" s="57"/>
      <c r="C254" s="57"/>
      <c r="D254" s="57"/>
      <c r="E254" s="57"/>
      <c r="F254" s="57"/>
      <c r="G254" s="57"/>
      <c r="H254" s="57"/>
      <c r="I254" s="57"/>
      <c r="J254" s="57"/>
      <c r="K254" s="57"/>
      <c r="L254" s="57"/>
      <c r="M254" s="57"/>
      <c r="N254" s="57"/>
      <c r="O254" s="57"/>
      <c r="P254" s="57"/>
      <c r="Q254" s="57"/>
      <c r="R254" s="13">
        <f t="shared" si="13"/>
        <v>0</v>
      </c>
      <c r="S254" s="57"/>
      <c r="T254" s="57"/>
      <c r="U254" s="57"/>
      <c r="V254" s="13" t="str">
        <f t="shared" si="14"/>
        <v/>
      </c>
      <c r="W254" s="13" t="str">
        <f t="shared" si="15"/>
        <v/>
      </c>
    </row>
    <row r="255" spans="1:23" x14ac:dyDescent="0.25">
      <c r="A255" s="57"/>
      <c r="B255" s="57"/>
      <c r="C255" s="57"/>
      <c r="D255" s="57"/>
      <c r="E255" s="57"/>
      <c r="F255" s="57"/>
      <c r="G255" s="57"/>
      <c r="H255" s="57"/>
      <c r="I255" s="57"/>
      <c r="J255" s="57"/>
      <c r="K255" s="57"/>
      <c r="L255" s="57"/>
      <c r="M255" s="57"/>
      <c r="N255" s="57"/>
      <c r="O255" s="57"/>
      <c r="P255" s="57"/>
      <c r="Q255" s="57"/>
      <c r="R255" s="13">
        <f t="shared" si="13"/>
        <v>0</v>
      </c>
      <c r="S255" s="57"/>
      <c r="T255" s="57"/>
      <c r="U255" s="57"/>
      <c r="V255" s="13" t="str">
        <f t="shared" si="14"/>
        <v/>
      </c>
      <c r="W255" s="13" t="str">
        <f t="shared" si="15"/>
        <v/>
      </c>
    </row>
    <row r="256" spans="1:23" x14ac:dyDescent="0.25">
      <c r="A256" s="57"/>
      <c r="B256" s="57"/>
      <c r="C256" s="57"/>
      <c r="D256" s="57"/>
      <c r="E256" s="57"/>
      <c r="F256" s="57"/>
      <c r="G256" s="57"/>
      <c r="H256" s="57"/>
      <c r="I256" s="57"/>
      <c r="J256" s="57"/>
      <c r="K256" s="57"/>
      <c r="L256" s="57"/>
      <c r="M256" s="57"/>
      <c r="N256" s="57"/>
      <c r="O256" s="57"/>
      <c r="P256" s="57"/>
      <c r="Q256" s="57"/>
      <c r="R256" s="13">
        <f t="shared" si="13"/>
        <v>0</v>
      </c>
      <c r="S256" s="57"/>
      <c r="T256" s="57"/>
      <c r="U256" s="57"/>
      <c r="V256" s="13" t="str">
        <f t="shared" si="14"/>
        <v/>
      </c>
      <c r="W256" s="13" t="str">
        <f t="shared" si="15"/>
        <v/>
      </c>
    </row>
    <row r="257" spans="1:23" x14ac:dyDescent="0.25">
      <c r="A257" s="57"/>
      <c r="B257" s="57"/>
      <c r="C257" s="57"/>
      <c r="D257" s="57"/>
      <c r="E257" s="57"/>
      <c r="F257" s="57"/>
      <c r="G257" s="57"/>
      <c r="H257" s="57"/>
      <c r="I257" s="57"/>
      <c r="J257" s="57"/>
      <c r="K257" s="57"/>
      <c r="L257" s="57"/>
      <c r="M257" s="57"/>
      <c r="N257" s="57"/>
      <c r="O257" s="57"/>
      <c r="P257" s="57"/>
      <c r="Q257" s="57"/>
      <c r="R257" s="13">
        <f t="shared" si="13"/>
        <v>0</v>
      </c>
      <c r="S257" s="57"/>
      <c r="T257" s="57"/>
      <c r="U257" s="57"/>
      <c r="V257" s="13" t="str">
        <f t="shared" si="14"/>
        <v/>
      </c>
      <c r="W257" s="13" t="str">
        <f t="shared" si="15"/>
        <v/>
      </c>
    </row>
    <row r="258" spans="1:23" x14ac:dyDescent="0.25">
      <c r="A258" s="57"/>
      <c r="B258" s="57"/>
      <c r="C258" s="57"/>
      <c r="D258" s="57"/>
      <c r="E258" s="57"/>
      <c r="F258" s="57"/>
      <c r="G258" s="57"/>
      <c r="H258" s="57"/>
      <c r="I258" s="57"/>
      <c r="J258" s="57"/>
      <c r="K258" s="57"/>
      <c r="L258" s="57"/>
      <c r="M258" s="57"/>
      <c r="N258" s="57"/>
      <c r="O258" s="57"/>
      <c r="P258" s="57"/>
      <c r="Q258" s="57"/>
      <c r="R258" s="13">
        <f t="shared" si="13"/>
        <v>0</v>
      </c>
      <c r="S258" s="57"/>
      <c r="T258" s="57"/>
      <c r="U258" s="57"/>
      <c r="V258" s="13" t="str">
        <f t="shared" si="14"/>
        <v/>
      </c>
      <c r="W258" s="13" t="str">
        <f t="shared" si="15"/>
        <v/>
      </c>
    </row>
    <row r="259" spans="1:23" x14ac:dyDescent="0.25">
      <c r="A259" s="57"/>
      <c r="B259" s="57"/>
      <c r="C259" s="57"/>
      <c r="D259" s="57"/>
      <c r="E259" s="57"/>
      <c r="F259" s="57"/>
      <c r="G259" s="57"/>
      <c r="H259" s="57"/>
      <c r="I259" s="57"/>
      <c r="J259" s="57"/>
      <c r="K259" s="57"/>
      <c r="L259" s="57"/>
      <c r="M259" s="57"/>
      <c r="N259" s="57"/>
      <c r="O259" s="57"/>
      <c r="P259" s="57"/>
      <c r="Q259" s="57"/>
      <c r="R259" s="13">
        <f t="shared" si="13"/>
        <v>0</v>
      </c>
      <c r="S259" s="57"/>
      <c r="T259" s="57"/>
      <c r="U259" s="57"/>
      <c r="V259" s="13" t="str">
        <f t="shared" si="14"/>
        <v/>
      </c>
      <c r="W259" s="13" t="str">
        <f t="shared" si="15"/>
        <v/>
      </c>
    </row>
    <row r="260" spans="1:23" x14ac:dyDescent="0.25">
      <c r="A260" s="57"/>
      <c r="B260" s="57"/>
      <c r="C260" s="57"/>
      <c r="D260" s="57"/>
      <c r="E260" s="57"/>
      <c r="F260" s="57"/>
      <c r="G260" s="57"/>
      <c r="H260" s="57"/>
      <c r="I260" s="57"/>
      <c r="J260" s="57"/>
      <c r="K260" s="57"/>
      <c r="L260" s="57"/>
      <c r="M260" s="57"/>
      <c r="N260" s="57"/>
      <c r="O260" s="57"/>
      <c r="P260" s="57"/>
      <c r="Q260" s="57"/>
      <c r="R260" s="13">
        <f t="shared" si="13"/>
        <v>0</v>
      </c>
      <c r="S260" s="57"/>
      <c r="T260" s="57"/>
      <c r="U260" s="57"/>
      <c r="V260" s="13" t="str">
        <f t="shared" si="14"/>
        <v/>
      </c>
      <c r="W260" s="13" t="str">
        <f t="shared" si="15"/>
        <v/>
      </c>
    </row>
    <row r="261" spans="1:23" x14ac:dyDescent="0.25">
      <c r="A261" s="57"/>
      <c r="B261" s="57"/>
      <c r="C261" s="57"/>
      <c r="D261" s="57"/>
      <c r="E261" s="57"/>
      <c r="F261" s="57"/>
      <c r="G261" s="57"/>
      <c r="H261" s="57"/>
      <c r="I261" s="57"/>
      <c r="J261" s="57"/>
      <c r="K261" s="57"/>
      <c r="L261" s="57"/>
      <c r="M261" s="57"/>
      <c r="N261" s="57"/>
      <c r="O261" s="57"/>
      <c r="P261" s="57"/>
      <c r="Q261" s="57"/>
      <c r="R261" s="13">
        <f t="shared" si="13"/>
        <v>0</v>
      </c>
      <c r="S261" s="57"/>
      <c r="T261" s="57"/>
      <c r="U261" s="57"/>
      <c r="V261" s="13" t="str">
        <f t="shared" si="14"/>
        <v/>
      </c>
      <c r="W261" s="13" t="str">
        <f t="shared" si="15"/>
        <v/>
      </c>
    </row>
    <row r="262" spans="1:23" x14ac:dyDescent="0.25">
      <c r="A262" s="57"/>
      <c r="B262" s="57"/>
      <c r="C262" s="57"/>
      <c r="D262" s="57"/>
      <c r="E262" s="57"/>
      <c r="F262" s="57"/>
      <c r="G262" s="57"/>
      <c r="H262" s="57"/>
      <c r="I262" s="57"/>
      <c r="J262" s="57"/>
      <c r="K262" s="57"/>
      <c r="L262" s="57"/>
      <c r="M262" s="57"/>
      <c r="N262" s="57"/>
      <c r="O262" s="57"/>
      <c r="P262" s="57"/>
      <c r="Q262" s="57"/>
      <c r="R262" s="13">
        <f t="shared" si="13"/>
        <v>0</v>
      </c>
      <c r="S262" s="57"/>
      <c r="T262" s="57"/>
      <c r="U262" s="57"/>
      <c r="V262" s="13" t="str">
        <f t="shared" si="14"/>
        <v/>
      </c>
      <c r="W262" s="13" t="str">
        <f t="shared" si="15"/>
        <v/>
      </c>
    </row>
    <row r="263" spans="1:23" x14ac:dyDescent="0.25">
      <c r="A263" s="57"/>
      <c r="B263" s="57"/>
      <c r="C263" s="57"/>
      <c r="D263" s="57"/>
      <c r="E263" s="57"/>
      <c r="F263" s="57"/>
      <c r="G263" s="57"/>
      <c r="H263" s="57"/>
      <c r="I263" s="57"/>
      <c r="J263" s="57"/>
      <c r="K263" s="57"/>
      <c r="L263" s="57"/>
      <c r="M263" s="57"/>
      <c r="N263" s="57"/>
      <c r="O263" s="57"/>
      <c r="P263" s="57"/>
      <c r="Q263" s="57"/>
      <c r="R263" s="13">
        <f t="shared" si="13"/>
        <v>0</v>
      </c>
      <c r="S263" s="57"/>
      <c r="T263" s="57"/>
      <c r="U263" s="57"/>
      <c r="V263" s="13" t="str">
        <f t="shared" si="14"/>
        <v/>
      </c>
      <c r="W263" s="13" t="str">
        <f t="shared" si="15"/>
        <v/>
      </c>
    </row>
    <row r="264" spans="1:23" x14ac:dyDescent="0.25">
      <c r="A264" s="57"/>
      <c r="B264" s="57"/>
      <c r="C264" s="57"/>
      <c r="D264" s="57"/>
      <c r="E264" s="57"/>
      <c r="F264" s="57"/>
      <c r="G264" s="57"/>
      <c r="H264" s="57"/>
      <c r="I264" s="57"/>
      <c r="J264" s="57"/>
      <c r="K264" s="57"/>
      <c r="L264" s="57"/>
      <c r="M264" s="57"/>
      <c r="N264" s="57"/>
      <c r="O264" s="57"/>
      <c r="P264" s="57"/>
      <c r="Q264" s="57"/>
      <c r="R264" s="13">
        <f t="shared" si="13"/>
        <v>0</v>
      </c>
      <c r="S264" s="57"/>
      <c r="T264" s="57"/>
      <c r="U264" s="57"/>
      <c r="V264" s="13" t="str">
        <f t="shared" si="14"/>
        <v/>
      </c>
      <c r="W264" s="13" t="str">
        <f t="shared" si="15"/>
        <v/>
      </c>
    </row>
    <row r="265" spans="1:23" x14ac:dyDescent="0.25">
      <c r="A265" s="57"/>
      <c r="B265" s="57"/>
      <c r="C265" s="57"/>
      <c r="D265" s="57"/>
      <c r="E265" s="57"/>
      <c r="F265" s="57"/>
      <c r="G265" s="57"/>
      <c r="H265" s="57"/>
      <c r="I265" s="57"/>
      <c r="J265" s="57"/>
      <c r="K265" s="57"/>
      <c r="L265" s="57"/>
      <c r="M265" s="57"/>
      <c r="N265" s="57"/>
      <c r="O265" s="57"/>
      <c r="P265" s="57"/>
      <c r="Q265" s="57"/>
      <c r="R265" s="13">
        <f t="shared" si="13"/>
        <v>0</v>
      </c>
      <c r="S265" s="57"/>
      <c r="T265" s="57"/>
      <c r="U265" s="57"/>
      <c r="V265" s="13" t="str">
        <f t="shared" si="14"/>
        <v/>
      </c>
      <c r="W265" s="13" t="str">
        <f t="shared" si="15"/>
        <v/>
      </c>
    </row>
    <row r="266" spans="1:23" x14ac:dyDescent="0.25">
      <c r="A266" s="57"/>
      <c r="B266" s="57"/>
      <c r="C266" s="57"/>
      <c r="D266" s="57"/>
      <c r="E266" s="57"/>
      <c r="F266" s="57"/>
      <c r="G266" s="57"/>
      <c r="H266" s="57"/>
      <c r="I266" s="57"/>
      <c r="J266" s="57"/>
      <c r="K266" s="57"/>
      <c r="L266" s="57"/>
      <c r="M266" s="57"/>
      <c r="N266" s="57"/>
      <c r="O266" s="57"/>
      <c r="P266" s="57"/>
      <c r="Q266" s="57"/>
      <c r="R266" s="13">
        <f t="shared" ref="R266:R309" si="16">P266*Q266</f>
        <v>0</v>
      </c>
      <c r="S266" s="57"/>
      <c r="T266" s="57"/>
      <c r="U266" s="57"/>
      <c r="V266" s="13" t="str">
        <f t="shared" ref="V266:V309" si="17">_xlfn.TEXTJOIN(", ",,E266:G266)</f>
        <v/>
      </c>
      <c r="W266" s="13" t="str">
        <f t="shared" si="15"/>
        <v/>
      </c>
    </row>
    <row r="267" spans="1:23" x14ac:dyDescent="0.25">
      <c r="A267" s="57"/>
      <c r="B267" s="57"/>
      <c r="C267" s="57"/>
      <c r="D267" s="57"/>
      <c r="E267" s="57"/>
      <c r="F267" s="57"/>
      <c r="G267" s="57"/>
      <c r="H267" s="57"/>
      <c r="I267" s="57"/>
      <c r="J267" s="57"/>
      <c r="K267" s="57"/>
      <c r="L267" s="57"/>
      <c r="M267" s="57"/>
      <c r="N267" s="57"/>
      <c r="O267" s="57"/>
      <c r="P267" s="57"/>
      <c r="Q267" s="57"/>
      <c r="R267" s="13">
        <f t="shared" si="16"/>
        <v>0</v>
      </c>
      <c r="S267" s="57"/>
      <c r="T267" s="57"/>
      <c r="U267" s="57"/>
      <c r="V267" s="13" t="str">
        <f t="shared" si="17"/>
        <v/>
      </c>
      <c r="W267" s="13" t="str">
        <f t="shared" si="15"/>
        <v/>
      </c>
    </row>
    <row r="268" spans="1:23" x14ac:dyDescent="0.25">
      <c r="A268" s="57"/>
      <c r="B268" s="57"/>
      <c r="C268" s="57"/>
      <c r="D268" s="57"/>
      <c r="E268" s="57"/>
      <c r="F268" s="57"/>
      <c r="G268" s="57"/>
      <c r="H268" s="57"/>
      <c r="I268" s="57"/>
      <c r="J268" s="57"/>
      <c r="K268" s="57"/>
      <c r="L268" s="57"/>
      <c r="M268" s="57"/>
      <c r="N268" s="57"/>
      <c r="O268" s="57"/>
      <c r="P268" s="57"/>
      <c r="Q268" s="57"/>
      <c r="R268" s="13">
        <f t="shared" si="16"/>
        <v>0</v>
      </c>
      <c r="S268" s="57"/>
      <c r="T268" s="57"/>
      <c r="U268" s="57"/>
      <c r="V268" s="13" t="str">
        <f t="shared" si="17"/>
        <v/>
      </c>
      <c r="W268" s="13" t="str">
        <f t="shared" si="15"/>
        <v/>
      </c>
    </row>
    <row r="269" spans="1:23" x14ac:dyDescent="0.25">
      <c r="A269" s="57"/>
      <c r="B269" s="57"/>
      <c r="C269" s="57"/>
      <c r="D269" s="57"/>
      <c r="E269" s="57"/>
      <c r="F269" s="57"/>
      <c r="G269" s="57"/>
      <c r="H269" s="57"/>
      <c r="I269" s="57"/>
      <c r="J269" s="57"/>
      <c r="K269" s="57"/>
      <c r="L269" s="57"/>
      <c r="M269" s="57"/>
      <c r="N269" s="57"/>
      <c r="O269" s="57"/>
      <c r="P269" s="57"/>
      <c r="Q269" s="57"/>
      <c r="R269" s="13">
        <f t="shared" si="16"/>
        <v>0</v>
      </c>
      <c r="S269" s="57"/>
      <c r="T269" s="57"/>
      <c r="U269" s="57"/>
      <c r="V269" s="13" t="str">
        <f t="shared" si="17"/>
        <v/>
      </c>
      <c r="W269" s="13" t="str">
        <f t="shared" si="15"/>
        <v/>
      </c>
    </row>
    <row r="270" spans="1:23" x14ac:dyDescent="0.25">
      <c r="A270" s="57"/>
      <c r="B270" s="57"/>
      <c r="C270" s="57"/>
      <c r="D270" s="57"/>
      <c r="E270" s="57"/>
      <c r="F270" s="57"/>
      <c r="G270" s="57"/>
      <c r="H270" s="57"/>
      <c r="I270" s="57"/>
      <c r="J270" s="57"/>
      <c r="K270" s="57"/>
      <c r="L270" s="57"/>
      <c r="M270" s="57"/>
      <c r="N270" s="57"/>
      <c r="O270" s="57"/>
      <c r="P270" s="57"/>
      <c r="Q270" s="57"/>
      <c r="R270" s="13">
        <f t="shared" si="16"/>
        <v>0</v>
      </c>
      <c r="S270" s="57"/>
      <c r="T270" s="57"/>
      <c r="U270" s="57"/>
      <c r="V270" s="13" t="str">
        <f t="shared" si="17"/>
        <v/>
      </c>
      <c r="W270" s="13" t="str">
        <f t="shared" si="15"/>
        <v/>
      </c>
    </row>
    <row r="271" spans="1:23" x14ac:dyDescent="0.25">
      <c r="A271" s="57"/>
      <c r="B271" s="57"/>
      <c r="C271" s="57"/>
      <c r="D271" s="57"/>
      <c r="E271" s="57"/>
      <c r="F271" s="57"/>
      <c r="G271" s="57"/>
      <c r="H271" s="57"/>
      <c r="I271" s="57"/>
      <c r="J271" s="57"/>
      <c r="K271" s="57"/>
      <c r="L271" s="57"/>
      <c r="M271" s="57"/>
      <c r="N271" s="57"/>
      <c r="O271" s="57"/>
      <c r="P271" s="57"/>
      <c r="Q271" s="57"/>
      <c r="R271" s="13">
        <f t="shared" si="16"/>
        <v>0</v>
      </c>
      <c r="S271" s="57"/>
      <c r="T271" s="57"/>
      <c r="U271" s="57"/>
      <c r="V271" s="13" t="str">
        <f t="shared" si="17"/>
        <v/>
      </c>
      <c r="W271" s="13" t="str">
        <f t="shared" si="15"/>
        <v/>
      </c>
    </row>
    <row r="272" spans="1:23" x14ac:dyDescent="0.25">
      <c r="A272" s="57"/>
      <c r="B272" s="57"/>
      <c r="C272" s="57"/>
      <c r="D272" s="57"/>
      <c r="E272" s="57"/>
      <c r="F272" s="57"/>
      <c r="G272" s="57"/>
      <c r="H272" s="57"/>
      <c r="I272" s="57"/>
      <c r="J272" s="57"/>
      <c r="K272" s="57"/>
      <c r="L272" s="57"/>
      <c r="M272" s="57"/>
      <c r="N272" s="57"/>
      <c r="O272" s="57"/>
      <c r="P272" s="57"/>
      <c r="Q272" s="57"/>
      <c r="R272" s="13">
        <f t="shared" si="16"/>
        <v>0</v>
      </c>
      <c r="S272" s="57"/>
      <c r="T272" s="57"/>
      <c r="U272" s="57"/>
      <c r="V272" s="13" t="str">
        <f t="shared" si="17"/>
        <v/>
      </c>
      <c r="W272" s="13" t="str">
        <f t="shared" si="15"/>
        <v/>
      </c>
    </row>
    <row r="273" spans="1:23" x14ac:dyDescent="0.25">
      <c r="A273" s="57"/>
      <c r="B273" s="57"/>
      <c r="C273" s="57"/>
      <c r="D273" s="57"/>
      <c r="E273" s="57"/>
      <c r="F273" s="57"/>
      <c r="G273" s="57"/>
      <c r="H273" s="57"/>
      <c r="I273" s="57"/>
      <c r="J273" s="57"/>
      <c r="K273" s="57"/>
      <c r="L273" s="57"/>
      <c r="M273" s="57"/>
      <c r="N273" s="57"/>
      <c r="O273" s="57"/>
      <c r="P273" s="57"/>
      <c r="Q273" s="57"/>
      <c r="R273" s="13">
        <f t="shared" si="16"/>
        <v>0</v>
      </c>
      <c r="S273" s="57"/>
      <c r="T273" s="57"/>
      <c r="U273" s="57"/>
      <c r="V273" s="13" t="str">
        <f t="shared" si="17"/>
        <v/>
      </c>
      <c r="W273" s="13" t="str">
        <f t="shared" si="15"/>
        <v/>
      </c>
    </row>
    <row r="274" spans="1:23" x14ac:dyDescent="0.25">
      <c r="A274" s="57"/>
      <c r="B274" s="57"/>
      <c r="C274" s="57"/>
      <c r="D274" s="57"/>
      <c r="E274" s="57"/>
      <c r="F274" s="57"/>
      <c r="G274" s="57"/>
      <c r="H274" s="57"/>
      <c r="I274" s="57"/>
      <c r="J274" s="57"/>
      <c r="K274" s="57"/>
      <c r="L274" s="57"/>
      <c r="M274" s="57"/>
      <c r="N274" s="57"/>
      <c r="O274" s="57"/>
      <c r="P274" s="57"/>
      <c r="Q274" s="57"/>
      <c r="R274" s="13">
        <f t="shared" si="16"/>
        <v>0</v>
      </c>
      <c r="S274" s="57"/>
      <c r="T274" s="57"/>
      <c r="U274" s="57"/>
      <c r="V274" s="13" t="str">
        <f t="shared" si="17"/>
        <v/>
      </c>
      <c r="W274" s="13" t="str">
        <f t="shared" si="15"/>
        <v/>
      </c>
    </row>
    <row r="275" spans="1:23" x14ac:dyDescent="0.25">
      <c r="A275" s="57"/>
      <c r="B275" s="57"/>
      <c r="C275" s="57"/>
      <c r="D275" s="57"/>
      <c r="E275" s="57"/>
      <c r="F275" s="57"/>
      <c r="G275" s="57"/>
      <c r="H275" s="57"/>
      <c r="I275" s="57"/>
      <c r="J275" s="57"/>
      <c r="K275" s="57"/>
      <c r="L275" s="57"/>
      <c r="M275" s="57"/>
      <c r="N275" s="57"/>
      <c r="O275" s="57"/>
      <c r="P275" s="57"/>
      <c r="Q275" s="57"/>
      <c r="R275" s="13">
        <f t="shared" si="16"/>
        <v>0</v>
      </c>
      <c r="S275" s="57"/>
      <c r="T275" s="57"/>
      <c r="U275" s="57"/>
      <c r="V275" s="13" t="str">
        <f t="shared" si="17"/>
        <v/>
      </c>
      <c r="W275" s="13" t="str">
        <f t="shared" si="15"/>
        <v/>
      </c>
    </row>
    <row r="276" spans="1:23" x14ac:dyDescent="0.25">
      <c r="A276" s="57"/>
      <c r="B276" s="57"/>
      <c r="C276" s="57"/>
      <c r="D276" s="57"/>
      <c r="E276" s="57"/>
      <c r="F276" s="57"/>
      <c r="G276" s="57"/>
      <c r="H276" s="57"/>
      <c r="I276" s="57"/>
      <c r="J276" s="57"/>
      <c r="K276" s="57"/>
      <c r="L276" s="57"/>
      <c r="M276" s="57"/>
      <c r="N276" s="57"/>
      <c r="O276" s="57"/>
      <c r="P276" s="57"/>
      <c r="Q276" s="57"/>
      <c r="R276" s="13">
        <f t="shared" si="16"/>
        <v>0</v>
      </c>
      <c r="S276" s="57"/>
      <c r="T276" s="57"/>
      <c r="U276" s="57"/>
      <c r="V276" s="13" t="str">
        <f t="shared" si="17"/>
        <v/>
      </c>
      <c r="W276" s="13" t="str">
        <f t="shared" ref="W276:W309" si="18">_xlfn.TEXTJOIN(", ",,H276:N276)</f>
        <v/>
      </c>
    </row>
    <row r="277" spans="1:23" x14ac:dyDescent="0.25">
      <c r="A277" s="57"/>
      <c r="B277" s="57"/>
      <c r="C277" s="57"/>
      <c r="D277" s="57"/>
      <c r="E277" s="57"/>
      <c r="F277" s="57"/>
      <c r="G277" s="57"/>
      <c r="H277" s="57"/>
      <c r="I277" s="57"/>
      <c r="J277" s="57"/>
      <c r="K277" s="57"/>
      <c r="L277" s="57"/>
      <c r="M277" s="57"/>
      <c r="N277" s="57"/>
      <c r="O277" s="57"/>
      <c r="P277" s="57"/>
      <c r="Q277" s="57"/>
      <c r="R277" s="13">
        <f t="shared" si="16"/>
        <v>0</v>
      </c>
      <c r="S277" s="57"/>
      <c r="T277" s="57"/>
      <c r="U277" s="57"/>
      <c r="V277" s="13" t="str">
        <f t="shared" si="17"/>
        <v/>
      </c>
      <c r="W277" s="13" t="str">
        <f t="shared" si="18"/>
        <v/>
      </c>
    </row>
    <row r="278" spans="1:23" x14ac:dyDescent="0.25">
      <c r="A278" s="57"/>
      <c r="B278" s="57"/>
      <c r="C278" s="57"/>
      <c r="D278" s="57"/>
      <c r="E278" s="57"/>
      <c r="F278" s="57"/>
      <c r="G278" s="57"/>
      <c r="H278" s="57"/>
      <c r="I278" s="57"/>
      <c r="J278" s="57"/>
      <c r="K278" s="57"/>
      <c r="L278" s="57"/>
      <c r="M278" s="57"/>
      <c r="N278" s="57"/>
      <c r="O278" s="57"/>
      <c r="P278" s="57"/>
      <c r="Q278" s="57"/>
      <c r="R278" s="13">
        <f t="shared" si="16"/>
        <v>0</v>
      </c>
      <c r="S278" s="57"/>
      <c r="T278" s="57"/>
      <c r="U278" s="57"/>
      <c r="V278" s="13" t="str">
        <f t="shared" si="17"/>
        <v/>
      </c>
      <c r="W278" s="13" t="str">
        <f t="shared" si="18"/>
        <v/>
      </c>
    </row>
    <row r="279" spans="1:23" x14ac:dyDescent="0.25">
      <c r="A279" s="57"/>
      <c r="B279" s="57"/>
      <c r="C279" s="57"/>
      <c r="D279" s="57"/>
      <c r="E279" s="57"/>
      <c r="F279" s="57"/>
      <c r="G279" s="57"/>
      <c r="H279" s="57"/>
      <c r="I279" s="57"/>
      <c r="J279" s="57"/>
      <c r="K279" s="57"/>
      <c r="L279" s="57"/>
      <c r="M279" s="57"/>
      <c r="N279" s="57"/>
      <c r="O279" s="57"/>
      <c r="P279" s="57"/>
      <c r="Q279" s="57"/>
      <c r="R279" s="13">
        <f t="shared" si="16"/>
        <v>0</v>
      </c>
      <c r="S279" s="57"/>
      <c r="T279" s="57"/>
      <c r="U279" s="57"/>
      <c r="V279" s="13" t="str">
        <f t="shared" si="17"/>
        <v/>
      </c>
      <c r="W279" s="13" t="str">
        <f t="shared" si="18"/>
        <v/>
      </c>
    </row>
    <row r="280" spans="1:23" x14ac:dyDescent="0.25">
      <c r="A280" s="57"/>
      <c r="B280" s="57"/>
      <c r="C280" s="57"/>
      <c r="D280" s="57"/>
      <c r="E280" s="57"/>
      <c r="F280" s="57"/>
      <c r="G280" s="57"/>
      <c r="H280" s="57"/>
      <c r="I280" s="57"/>
      <c r="J280" s="57"/>
      <c r="K280" s="57"/>
      <c r="L280" s="57"/>
      <c r="M280" s="57"/>
      <c r="N280" s="57"/>
      <c r="O280" s="57"/>
      <c r="P280" s="57"/>
      <c r="Q280" s="57"/>
      <c r="R280" s="13">
        <f t="shared" si="16"/>
        <v>0</v>
      </c>
      <c r="S280" s="57"/>
      <c r="T280" s="57"/>
      <c r="U280" s="57"/>
      <c r="V280" s="13" t="str">
        <f t="shared" si="17"/>
        <v/>
      </c>
      <c r="W280" s="13" t="str">
        <f t="shared" si="18"/>
        <v/>
      </c>
    </row>
    <row r="281" spans="1:23" x14ac:dyDescent="0.25">
      <c r="A281" s="57"/>
      <c r="B281" s="57"/>
      <c r="C281" s="57"/>
      <c r="D281" s="57"/>
      <c r="E281" s="57"/>
      <c r="F281" s="57"/>
      <c r="G281" s="57"/>
      <c r="H281" s="57"/>
      <c r="I281" s="57"/>
      <c r="J281" s="57"/>
      <c r="K281" s="57"/>
      <c r="L281" s="57"/>
      <c r="M281" s="57"/>
      <c r="N281" s="57"/>
      <c r="O281" s="57"/>
      <c r="P281" s="57"/>
      <c r="Q281" s="57"/>
      <c r="R281" s="13">
        <f t="shared" si="16"/>
        <v>0</v>
      </c>
      <c r="S281" s="57"/>
      <c r="T281" s="57"/>
      <c r="U281" s="57"/>
      <c r="V281" s="13" t="str">
        <f t="shared" si="17"/>
        <v/>
      </c>
      <c r="W281" s="13" t="str">
        <f t="shared" si="18"/>
        <v/>
      </c>
    </row>
    <row r="282" spans="1:23" x14ac:dyDescent="0.25">
      <c r="A282" s="57"/>
      <c r="B282" s="57"/>
      <c r="C282" s="57"/>
      <c r="D282" s="57"/>
      <c r="E282" s="57"/>
      <c r="F282" s="57"/>
      <c r="G282" s="57"/>
      <c r="H282" s="57"/>
      <c r="I282" s="57"/>
      <c r="J282" s="57"/>
      <c r="K282" s="57"/>
      <c r="L282" s="57"/>
      <c r="M282" s="57"/>
      <c r="N282" s="57"/>
      <c r="O282" s="57"/>
      <c r="P282" s="57"/>
      <c r="Q282" s="57"/>
      <c r="R282" s="13">
        <f t="shared" si="16"/>
        <v>0</v>
      </c>
      <c r="S282" s="57"/>
      <c r="T282" s="57"/>
      <c r="U282" s="57"/>
      <c r="V282" s="13" t="str">
        <f t="shared" si="17"/>
        <v/>
      </c>
      <c r="W282" s="13" t="str">
        <f t="shared" si="18"/>
        <v/>
      </c>
    </row>
    <row r="283" spans="1:23" x14ac:dyDescent="0.25">
      <c r="A283" s="57"/>
      <c r="B283" s="57"/>
      <c r="C283" s="57"/>
      <c r="D283" s="57"/>
      <c r="E283" s="57"/>
      <c r="F283" s="57"/>
      <c r="G283" s="57"/>
      <c r="H283" s="57"/>
      <c r="I283" s="57"/>
      <c r="J283" s="57"/>
      <c r="K283" s="57"/>
      <c r="L283" s="57"/>
      <c r="M283" s="57"/>
      <c r="N283" s="57"/>
      <c r="O283" s="57"/>
      <c r="P283" s="57"/>
      <c r="Q283" s="57"/>
      <c r="R283" s="13">
        <f t="shared" si="16"/>
        <v>0</v>
      </c>
      <c r="S283" s="57"/>
      <c r="T283" s="57"/>
      <c r="U283" s="57"/>
      <c r="V283" s="13" t="str">
        <f t="shared" si="17"/>
        <v/>
      </c>
      <c r="W283" s="13" t="str">
        <f t="shared" si="18"/>
        <v/>
      </c>
    </row>
    <row r="284" spans="1:23" x14ac:dyDescent="0.25">
      <c r="A284" s="57"/>
      <c r="B284" s="57"/>
      <c r="C284" s="57"/>
      <c r="D284" s="57"/>
      <c r="E284" s="57"/>
      <c r="F284" s="57"/>
      <c r="G284" s="57"/>
      <c r="H284" s="57"/>
      <c r="I284" s="57"/>
      <c r="J284" s="57"/>
      <c r="K284" s="57"/>
      <c r="L284" s="57"/>
      <c r="M284" s="57"/>
      <c r="N284" s="57"/>
      <c r="O284" s="57"/>
      <c r="P284" s="57"/>
      <c r="Q284" s="57"/>
      <c r="R284" s="13">
        <f t="shared" si="16"/>
        <v>0</v>
      </c>
      <c r="S284" s="57"/>
      <c r="T284" s="57"/>
      <c r="U284" s="57"/>
      <c r="V284" s="13" t="str">
        <f t="shared" si="17"/>
        <v/>
      </c>
      <c r="W284" s="13" t="str">
        <f t="shared" si="18"/>
        <v/>
      </c>
    </row>
    <row r="285" spans="1:23" x14ac:dyDescent="0.25">
      <c r="A285" s="57"/>
      <c r="B285" s="57"/>
      <c r="C285" s="57"/>
      <c r="D285" s="57"/>
      <c r="E285" s="57"/>
      <c r="F285" s="57"/>
      <c r="G285" s="57"/>
      <c r="H285" s="57"/>
      <c r="I285" s="57"/>
      <c r="J285" s="57"/>
      <c r="K285" s="57"/>
      <c r="L285" s="57"/>
      <c r="M285" s="57"/>
      <c r="N285" s="57"/>
      <c r="O285" s="57"/>
      <c r="P285" s="57"/>
      <c r="Q285" s="57"/>
      <c r="R285" s="13">
        <f t="shared" si="16"/>
        <v>0</v>
      </c>
      <c r="S285" s="57"/>
      <c r="T285" s="57"/>
      <c r="U285" s="57"/>
      <c r="V285" s="13" t="str">
        <f t="shared" si="17"/>
        <v/>
      </c>
      <c r="W285" s="13" t="str">
        <f t="shared" si="18"/>
        <v/>
      </c>
    </row>
    <row r="286" spans="1:23" x14ac:dyDescent="0.25">
      <c r="A286" s="57"/>
      <c r="B286" s="57"/>
      <c r="C286" s="57"/>
      <c r="D286" s="57"/>
      <c r="E286" s="57"/>
      <c r="F286" s="57"/>
      <c r="G286" s="57"/>
      <c r="H286" s="57"/>
      <c r="I286" s="57"/>
      <c r="J286" s="57"/>
      <c r="K286" s="57"/>
      <c r="L286" s="57"/>
      <c r="M286" s="57"/>
      <c r="N286" s="57"/>
      <c r="O286" s="57"/>
      <c r="P286" s="57"/>
      <c r="Q286" s="57"/>
      <c r="R286" s="13">
        <f t="shared" si="16"/>
        <v>0</v>
      </c>
      <c r="S286" s="57"/>
      <c r="T286" s="57"/>
      <c r="U286" s="57"/>
      <c r="V286" s="13" t="str">
        <f t="shared" si="17"/>
        <v/>
      </c>
      <c r="W286" s="13" t="str">
        <f t="shared" si="18"/>
        <v/>
      </c>
    </row>
    <row r="287" spans="1:23" x14ac:dyDescent="0.25">
      <c r="A287" s="57"/>
      <c r="B287" s="57"/>
      <c r="C287" s="57"/>
      <c r="D287" s="57"/>
      <c r="E287" s="57"/>
      <c r="F287" s="57"/>
      <c r="G287" s="57"/>
      <c r="H287" s="57"/>
      <c r="I287" s="57"/>
      <c r="J287" s="57"/>
      <c r="K287" s="57"/>
      <c r="L287" s="57"/>
      <c r="M287" s="57"/>
      <c r="N287" s="57"/>
      <c r="O287" s="57"/>
      <c r="P287" s="57"/>
      <c r="Q287" s="57"/>
      <c r="R287" s="13">
        <f t="shared" si="16"/>
        <v>0</v>
      </c>
      <c r="S287" s="57"/>
      <c r="T287" s="57"/>
      <c r="U287" s="57"/>
      <c r="V287" s="13" t="str">
        <f t="shared" si="17"/>
        <v/>
      </c>
      <c r="W287" s="13" t="str">
        <f t="shared" si="18"/>
        <v/>
      </c>
    </row>
    <row r="288" spans="1:23" x14ac:dyDescent="0.25">
      <c r="A288" s="57"/>
      <c r="B288" s="57"/>
      <c r="C288" s="57"/>
      <c r="D288" s="57"/>
      <c r="E288" s="57"/>
      <c r="F288" s="57"/>
      <c r="G288" s="57"/>
      <c r="H288" s="57"/>
      <c r="I288" s="57"/>
      <c r="J288" s="57"/>
      <c r="K288" s="57"/>
      <c r="L288" s="57"/>
      <c r="M288" s="57"/>
      <c r="N288" s="57"/>
      <c r="O288" s="57"/>
      <c r="P288" s="57"/>
      <c r="Q288" s="57"/>
      <c r="R288" s="13">
        <f t="shared" si="16"/>
        <v>0</v>
      </c>
      <c r="S288" s="57"/>
      <c r="T288" s="57"/>
      <c r="U288" s="57"/>
      <c r="V288" s="13" t="str">
        <f t="shared" si="17"/>
        <v/>
      </c>
      <c r="W288" s="13" t="str">
        <f t="shared" si="18"/>
        <v/>
      </c>
    </row>
    <row r="289" spans="1:23" x14ac:dyDescent="0.25">
      <c r="A289" s="57"/>
      <c r="B289" s="57"/>
      <c r="C289" s="57"/>
      <c r="D289" s="57"/>
      <c r="E289" s="57"/>
      <c r="F289" s="57"/>
      <c r="G289" s="57"/>
      <c r="H289" s="57"/>
      <c r="I289" s="57"/>
      <c r="J289" s="57"/>
      <c r="K289" s="57"/>
      <c r="L289" s="57"/>
      <c r="M289" s="57"/>
      <c r="N289" s="57"/>
      <c r="O289" s="57"/>
      <c r="P289" s="57"/>
      <c r="Q289" s="57"/>
      <c r="R289" s="13">
        <f t="shared" si="16"/>
        <v>0</v>
      </c>
      <c r="S289" s="57"/>
      <c r="T289" s="57"/>
      <c r="U289" s="57"/>
      <c r="V289" s="13" t="str">
        <f t="shared" si="17"/>
        <v/>
      </c>
      <c r="W289" s="13" t="str">
        <f t="shared" si="18"/>
        <v/>
      </c>
    </row>
    <row r="290" spans="1:23" x14ac:dyDescent="0.25">
      <c r="A290" s="57"/>
      <c r="B290" s="57"/>
      <c r="C290" s="57"/>
      <c r="D290" s="57"/>
      <c r="E290" s="57"/>
      <c r="F290" s="57"/>
      <c r="G290" s="57"/>
      <c r="H290" s="57"/>
      <c r="I290" s="57"/>
      <c r="J290" s="57"/>
      <c r="K290" s="57"/>
      <c r="L290" s="57"/>
      <c r="M290" s="57"/>
      <c r="N290" s="57"/>
      <c r="O290" s="57"/>
      <c r="P290" s="57"/>
      <c r="Q290" s="57"/>
      <c r="R290" s="13">
        <f t="shared" si="16"/>
        <v>0</v>
      </c>
      <c r="S290" s="57"/>
      <c r="T290" s="57"/>
      <c r="U290" s="57"/>
      <c r="V290" s="13" t="str">
        <f t="shared" si="17"/>
        <v/>
      </c>
      <c r="W290" s="13" t="str">
        <f t="shared" si="18"/>
        <v/>
      </c>
    </row>
    <row r="291" spans="1:23" x14ac:dyDescent="0.25">
      <c r="A291" s="57"/>
      <c r="B291" s="57"/>
      <c r="C291" s="57"/>
      <c r="D291" s="57"/>
      <c r="E291" s="57"/>
      <c r="F291" s="57"/>
      <c r="G291" s="57"/>
      <c r="H291" s="57"/>
      <c r="I291" s="57"/>
      <c r="J291" s="57"/>
      <c r="K291" s="57"/>
      <c r="L291" s="57"/>
      <c r="M291" s="57"/>
      <c r="N291" s="57"/>
      <c r="O291" s="57"/>
      <c r="P291" s="57"/>
      <c r="Q291" s="57"/>
      <c r="R291" s="13">
        <f t="shared" si="16"/>
        <v>0</v>
      </c>
      <c r="S291" s="57"/>
      <c r="T291" s="57"/>
      <c r="U291" s="57"/>
      <c r="V291" s="13" t="str">
        <f t="shared" si="17"/>
        <v/>
      </c>
      <c r="W291" s="13" t="str">
        <f t="shared" si="18"/>
        <v/>
      </c>
    </row>
    <row r="292" spans="1:23" x14ac:dyDescent="0.25">
      <c r="A292" s="57"/>
      <c r="B292" s="57"/>
      <c r="C292" s="57"/>
      <c r="D292" s="57"/>
      <c r="E292" s="57"/>
      <c r="F292" s="57"/>
      <c r="G292" s="57"/>
      <c r="H292" s="57"/>
      <c r="I292" s="57"/>
      <c r="J292" s="57"/>
      <c r="K292" s="57"/>
      <c r="L292" s="57"/>
      <c r="M292" s="57"/>
      <c r="N292" s="57"/>
      <c r="O292" s="57"/>
      <c r="P292" s="57"/>
      <c r="Q292" s="57"/>
      <c r="R292" s="13">
        <f t="shared" si="16"/>
        <v>0</v>
      </c>
      <c r="S292" s="57"/>
      <c r="T292" s="57"/>
      <c r="U292" s="57"/>
      <c r="V292" s="13" t="str">
        <f t="shared" si="17"/>
        <v/>
      </c>
      <c r="W292" s="13" t="str">
        <f t="shared" si="18"/>
        <v/>
      </c>
    </row>
    <row r="293" spans="1:23" x14ac:dyDescent="0.25">
      <c r="A293" s="57"/>
      <c r="B293" s="57"/>
      <c r="C293" s="57"/>
      <c r="D293" s="57"/>
      <c r="E293" s="57"/>
      <c r="F293" s="57"/>
      <c r="G293" s="57"/>
      <c r="H293" s="57"/>
      <c r="I293" s="57"/>
      <c r="J293" s="57"/>
      <c r="K293" s="57"/>
      <c r="L293" s="57"/>
      <c r="M293" s="57"/>
      <c r="N293" s="57"/>
      <c r="O293" s="57"/>
      <c r="P293" s="57"/>
      <c r="Q293" s="57"/>
      <c r="R293" s="13">
        <f t="shared" si="16"/>
        <v>0</v>
      </c>
      <c r="S293" s="57"/>
      <c r="T293" s="57"/>
      <c r="U293" s="57"/>
      <c r="V293" s="13" t="str">
        <f t="shared" si="17"/>
        <v/>
      </c>
      <c r="W293" s="13" t="str">
        <f t="shared" si="18"/>
        <v/>
      </c>
    </row>
    <row r="294" spans="1:23" x14ac:dyDescent="0.25">
      <c r="A294" s="57"/>
      <c r="B294" s="57"/>
      <c r="C294" s="57"/>
      <c r="D294" s="57"/>
      <c r="E294" s="57"/>
      <c r="F294" s="57"/>
      <c r="G294" s="57"/>
      <c r="H294" s="57"/>
      <c r="I294" s="57"/>
      <c r="J294" s="57"/>
      <c r="K294" s="57"/>
      <c r="L294" s="57"/>
      <c r="M294" s="57"/>
      <c r="N294" s="57"/>
      <c r="O294" s="57"/>
      <c r="P294" s="57"/>
      <c r="Q294" s="57"/>
      <c r="R294" s="13">
        <f t="shared" si="16"/>
        <v>0</v>
      </c>
      <c r="S294" s="57"/>
      <c r="T294" s="57"/>
      <c r="U294" s="57"/>
      <c r="V294" s="13" t="str">
        <f t="shared" si="17"/>
        <v/>
      </c>
      <c r="W294" s="13" t="str">
        <f t="shared" si="18"/>
        <v/>
      </c>
    </row>
    <row r="295" spans="1:23" x14ac:dyDescent="0.25">
      <c r="A295" s="57"/>
      <c r="B295" s="57"/>
      <c r="C295" s="57"/>
      <c r="D295" s="57"/>
      <c r="E295" s="57"/>
      <c r="F295" s="57"/>
      <c r="G295" s="57"/>
      <c r="H295" s="57"/>
      <c r="I295" s="57"/>
      <c r="J295" s="57"/>
      <c r="K295" s="57"/>
      <c r="L295" s="57"/>
      <c r="M295" s="57"/>
      <c r="N295" s="57"/>
      <c r="O295" s="57"/>
      <c r="P295" s="57"/>
      <c r="Q295" s="57"/>
      <c r="R295" s="13">
        <f t="shared" si="16"/>
        <v>0</v>
      </c>
      <c r="S295" s="57"/>
      <c r="T295" s="57"/>
      <c r="U295" s="57"/>
      <c r="V295" s="13" t="str">
        <f t="shared" si="17"/>
        <v/>
      </c>
      <c r="W295" s="13" t="str">
        <f t="shared" si="18"/>
        <v/>
      </c>
    </row>
    <row r="296" spans="1:23" x14ac:dyDescent="0.25">
      <c r="A296" s="57"/>
      <c r="B296" s="57"/>
      <c r="C296" s="57"/>
      <c r="D296" s="57"/>
      <c r="E296" s="57"/>
      <c r="F296" s="57"/>
      <c r="G296" s="57"/>
      <c r="H296" s="57"/>
      <c r="I296" s="57"/>
      <c r="J296" s="57"/>
      <c r="K296" s="57"/>
      <c r="L296" s="57"/>
      <c r="M296" s="57"/>
      <c r="N296" s="57"/>
      <c r="O296" s="57"/>
      <c r="P296" s="57"/>
      <c r="Q296" s="57"/>
      <c r="R296" s="13">
        <f t="shared" si="16"/>
        <v>0</v>
      </c>
      <c r="S296" s="57"/>
      <c r="T296" s="57"/>
      <c r="U296" s="57"/>
      <c r="V296" s="13" t="str">
        <f t="shared" si="17"/>
        <v/>
      </c>
      <c r="W296" s="13" t="str">
        <f t="shared" si="18"/>
        <v/>
      </c>
    </row>
    <row r="297" spans="1:23" x14ac:dyDescent="0.25">
      <c r="A297" s="57"/>
      <c r="B297" s="57"/>
      <c r="C297" s="57"/>
      <c r="D297" s="57"/>
      <c r="E297" s="57"/>
      <c r="F297" s="57"/>
      <c r="G297" s="57"/>
      <c r="H297" s="57"/>
      <c r="I297" s="57"/>
      <c r="J297" s="57"/>
      <c r="K297" s="57"/>
      <c r="L297" s="57"/>
      <c r="M297" s="57"/>
      <c r="N297" s="57"/>
      <c r="O297" s="57"/>
      <c r="P297" s="57"/>
      <c r="Q297" s="57"/>
      <c r="R297" s="13">
        <f t="shared" si="16"/>
        <v>0</v>
      </c>
      <c r="S297" s="57"/>
      <c r="T297" s="57"/>
      <c r="U297" s="57"/>
      <c r="V297" s="13" t="str">
        <f t="shared" si="17"/>
        <v/>
      </c>
      <c r="W297" s="13" t="str">
        <f t="shared" si="18"/>
        <v/>
      </c>
    </row>
    <row r="298" spans="1:23" x14ac:dyDescent="0.25">
      <c r="A298" s="57"/>
      <c r="B298" s="57"/>
      <c r="C298" s="57"/>
      <c r="D298" s="57"/>
      <c r="E298" s="57"/>
      <c r="F298" s="57"/>
      <c r="G298" s="57"/>
      <c r="H298" s="57"/>
      <c r="I298" s="57"/>
      <c r="J298" s="57"/>
      <c r="K298" s="57"/>
      <c r="L298" s="57"/>
      <c r="M298" s="57"/>
      <c r="N298" s="57"/>
      <c r="O298" s="57"/>
      <c r="P298" s="57"/>
      <c r="Q298" s="57"/>
      <c r="R298" s="13">
        <f t="shared" si="16"/>
        <v>0</v>
      </c>
      <c r="S298" s="57"/>
      <c r="T298" s="57"/>
      <c r="U298" s="57"/>
      <c r="V298" s="13" t="str">
        <f t="shared" si="17"/>
        <v/>
      </c>
      <c r="W298" s="13" t="str">
        <f t="shared" si="18"/>
        <v/>
      </c>
    </row>
    <row r="299" spans="1:23" x14ac:dyDescent="0.25">
      <c r="A299" s="57"/>
      <c r="B299" s="57"/>
      <c r="C299" s="57"/>
      <c r="D299" s="57"/>
      <c r="E299" s="57"/>
      <c r="F299" s="57"/>
      <c r="G299" s="57"/>
      <c r="H299" s="57"/>
      <c r="I299" s="57"/>
      <c r="J299" s="57"/>
      <c r="K299" s="57"/>
      <c r="L299" s="57"/>
      <c r="M299" s="57"/>
      <c r="N299" s="57"/>
      <c r="O299" s="57"/>
      <c r="P299" s="57"/>
      <c r="Q299" s="57"/>
      <c r="R299" s="13">
        <f t="shared" si="16"/>
        <v>0</v>
      </c>
      <c r="S299" s="57"/>
      <c r="T299" s="57"/>
      <c r="U299" s="57"/>
      <c r="V299" s="13" t="str">
        <f t="shared" si="17"/>
        <v/>
      </c>
      <c r="W299" s="13" t="str">
        <f t="shared" si="18"/>
        <v/>
      </c>
    </row>
    <row r="300" spans="1:23" x14ac:dyDescent="0.25">
      <c r="A300" s="57"/>
      <c r="B300" s="57"/>
      <c r="C300" s="57"/>
      <c r="D300" s="57"/>
      <c r="E300" s="57"/>
      <c r="F300" s="57"/>
      <c r="G300" s="57"/>
      <c r="H300" s="57"/>
      <c r="I300" s="57"/>
      <c r="J300" s="57"/>
      <c r="K300" s="57"/>
      <c r="L300" s="57"/>
      <c r="M300" s="57"/>
      <c r="N300" s="57"/>
      <c r="O300" s="57"/>
      <c r="P300" s="57"/>
      <c r="Q300" s="57"/>
      <c r="R300" s="13">
        <f t="shared" si="16"/>
        <v>0</v>
      </c>
      <c r="S300" s="57"/>
      <c r="T300" s="57"/>
      <c r="U300" s="57"/>
      <c r="V300" s="13" t="str">
        <f t="shared" si="17"/>
        <v/>
      </c>
      <c r="W300" s="13" t="str">
        <f t="shared" si="18"/>
        <v/>
      </c>
    </row>
    <row r="301" spans="1:23" x14ac:dyDescent="0.25">
      <c r="A301" s="57"/>
      <c r="B301" s="57"/>
      <c r="C301" s="57"/>
      <c r="D301" s="57"/>
      <c r="E301" s="57"/>
      <c r="F301" s="57"/>
      <c r="G301" s="57"/>
      <c r="H301" s="57"/>
      <c r="I301" s="57"/>
      <c r="J301" s="57"/>
      <c r="K301" s="57"/>
      <c r="L301" s="57"/>
      <c r="M301" s="57"/>
      <c r="N301" s="57"/>
      <c r="O301" s="57"/>
      <c r="P301" s="57"/>
      <c r="Q301" s="57"/>
      <c r="R301" s="13">
        <f t="shared" si="16"/>
        <v>0</v>
      </c>
      <c r="S301" s="57"/>
      <c r="T301" s="57"/>
      <c r="U301" s="57"/>
      <c r="V301" s="13" t="str">
        <f t="shared" si="17"/>
        <v/>
      </c>
      <c r="W301" s="13" t="str">
        <f t="shared" si="18"/>
        <v/>
      </c>
    </row>
    <row r="302" spans="1:23" x14ac:dyDescent="0.25">
      <c r="A302" s="57"/>
      <c r="B302" s="57"/>
      <c r="C302" s="57"/>
      <c r="D302" s="57"/>
      <c r="E302" s="57"/>
      <c r="F302" s="57"/>
      <c r="G302" s="57"/>
      <c r="H302" s="57"/>
      <c r="I302" s="57"/>
      <c r="J302" s="57"/>
      <c r="K302" s="57"/>
      <c r="L302" s="57"/>
      <c r="M302" s="57"/>
      <c r="N302" s="57"/>
      <c r="O302" s="57"/>
      <c r="P302" s="57"/>
      <c r="Q302" s="57"/>
      <c r="R302" s="13">
        <f t="shared" si="16"/>
        <v>0</v>
      </c>
      <c r="S302" s="57"/>
      <c r="T302" s="57"/>
      <c r="U302" s="57"/>
      <c r="V302" s="13" t="str">
        <f t="shared" si="17"/>
        <v/>
      </c>
      <c r="W302" s="13" t="str">
        <f t="shared" si="18"/>
        <v/>
      </c>
    </row>
    <row r="303" spans="1:23" x14ac:dyDescent="0.25">
      <c r="A303" s="57"/>
      <c r="B303" s="57"/>
      <c r="C303" s="57"/>
      <c r="D303" s="57"/>
      <c r="E303" s="57"/>
      <c r="F303" s="57"/>
      <c r="G303" s="57"/>
      <c r="H303" s="57"/>
      <c r="I303" s="57"/>
      <c r="J303" s="57"/>
      <c r="K303" s="57"/>
      <c r="L303" s="57"/>
      <c r="M303" s="57"/>
      <c r="N303" s="57"/>
      <c r="O303" s="57"/>
      <c r="P303" s="57"/>
      <c r="Q303" s="57"/>
      <c r="R303" s="13">
        <f t="shared" si="16"/>
        <v>0</v>
      </c>
      <c r="S303" s="57"/>
      <c r="T303" s="57"/>
      <c r="U303" s="57"/>
      <c r="V303" s="13" t="str">
        <f t="shared" si="17"/>
        <v/>
      </c>
      <c r="W303" s="13" t="str">
        <f t="shared" si="18"/>
        <v/>
      </c>
    </row>
    <row r="304" spans="1:23" x14ac:dyDescent="0.25">
      <c r="A304" s="57"/>
      <c r="B304" s="57"/>
      <c r="C304" s="57"/>
      <c r="D304" s="57"/>
      <c r="E304" s="57"/>
      <c r="F304" s="57"/>
      <c r="G304" s="57"/>
      <c r="H304" s="57"/>
      <c r="I304" s="57"/>
      <c r="J304" s="57"/>
      <c r="K304" s="57"/>
      <c r="L304" s="57"/>
      <c r="M304" s="57"/>
      <c r="N304" s="57"/>
      <c r="O304" s="57"/>
      <c r="P304" s="57"/>
      <c r="Q304" s="57"/>
      <c r="R304" s="13">
        <f t="shared" si="16"/>
        <v>0</v>
      </c>
      <c r="S304" s="57"/>
      <c r="T304" s="57"/>
      <c r="U304" s="57"/>
      <c r="V304" s="13" t="str">
        <f t="shared" si="17"/>
        <v/>
      </c>
      <c r="W304" s="13" t="str">
        <f t="shared" si="18"/>
        <v/>
      </c>
    </row>
    <row r="305" spans="1:23" x14ac:dyDescent="0.25">
      <c r="A305" s="57"/>
      <c r="B305" s="57"/>
      <c r="C305" s="57"/>
      <c r="D305" s="57"/>
      <c r="E305" s="57"/>
      <c r="F305" s="57"/>
      <c r="G305" s="57"/>
      <c r="H305" s="57"/>
      <c r="I305" s="57"/>
      <c r="J305" s="57"/>
      <c r="K305" s="57"/>
      <c r="L305" s="57"/>
      <c r="M305" s="57"/>
      <c r="N305" s="57"/>
      <c r="O305" s="57"/>
      <c r="P305" s="57"/>
      <c r="Q305" s="57"/>
      <c r="R305" s="13">
        <f t="shared" si="16"/>
        <v>0</v>
      </c>
      <c r="S305" s="57"/>
      <c r="T305" s="57"/>
      <c r="U305" s="57"/>
      <c r="V305" s="13" t="str">
        <f t="shared" si="17"/>
        <v/>
      </c>
      <c r="W305" s="13" t="str">
        <f t="shared" si="18"/>
        <v/>
      </c>
    </row>
    <row r="306" spans="1:23" x14ac:dyDescent="0.25">
      <c r="A306" s="57"/>
      <c r="B306" s="57"/>
      <c r="C306" s="57"/>
      <c r="D306" s="57"/>
      <c r="E306" s="57"/>
      <c r="F306" s="57"/>
      <c r="G306" s="57"/>
      <c r="H306" s="57"/>
      <c r="I306" s="57"/>
      <c r="J306" s="57"/>
      <c r="K306" s="57"/>
      <c r="L306" s="57"/>
      <c r="M306" s="57"/>
      <c r="N306" s="57"/>
      <c r="O306" s="57"/>
      <c r="P306" s="57"/>
      <c r="Q306" s="57"/>
      <c r="R306" s="13">
        <f t="shared" si="16"/>
        <v>0</v>
      </c>
      <c r="S306" s="57"/>
      <c r="T306" s="57"/>
      <c r="U306" s="57"/>
      <c r="V306" s="13" t="str">
        <f t="shared" si="17"/>
        <v/>
      </c>
      <c r="W306" s="13" t="str">
        <f t="shared" si="18"/>
        <v/>
      </c>
    </row>
    <row r="307" spans="1:23" x14ac:dyDescent="0.25">
      <c r="A307" s="57"/>
      <c r="B307" s="57"/>
      <c r="C307" s="57"/>
      <c r="D307" s="57"/>
      <c r="E307" s="57"/>
      <c r="F307" s="57"/>
      <c r="G307" s="57"/>
      <c r="H307" s="57"/>
      <c r="I307" s="57"/>
      <c r="J307" s="57"/>
      <c r="K307" s="57"/>
      <c r="L307" s="57"/>
      <c r="M307" s="57"/>
      <c r="N307" s="57"/>
      <c r="O307" s="57"/>
      <c r="P307" s="57"/>
      <c r="Q307" s="57"/>
      <c r="R307" s="13">
        <f t="shared" si="16"/>
        <v>0</v>
      </c>
      <c r="S307" s="57"/>
      <c r="T307" s="57"/>
      <c r="U307" s="57"/>
      <c r="V307" s="13" t="str">
        <f t="shared" si="17"/>
        <v/>
      </c>
      <c r="W307" s="13" t="str">
        <f t="shared" si="18"/>
        <v/>
      </c>
    </row>
    <row r="308" spans="1:23" x14ac:dyDescent="0.25">
      <c r="A308" s="57"/>
      <c r="B308" s="57"/>
      <c r="C308" s="57"/>
      <c r="D308" s="57"/>
      <c r="E308" s="57"/>
      <c r="F308" s="57"/>
      <c r="G308" s="57"/>
      <c r="H308" s="57"/>
      <c r="I308" s="57"/>
      <c r="J308" s="57"/>
      <c r="K308" s="57"/>
      <c r="L308" s="57"/>
      <c r="M308" s="57"/>
      <c r="N308" s="57"/>
      <c r="O308" s="57"/>
      <c r="P308" s="57"/>
      <c r="Q308" s="57"/>
      <c r="R308" s="13">
        <f t="shared" si="16"/>
        <v>0</v>
      </c>
      <c r="S308" s="57"/>
      <c r="T308" s="57"/>
      <c r="U308" s="57"/>
      <c r="V308" s="13" t="str">
        <f t="shared" si="17"/>
        <v/>
      </c>
      <c r="W308" s="13" t="str">
        <f t="shared" si="18"/>
        <v/>
      </c>
    </row>
    <row r="309" spans="1:23" x14ac:dyDescent="0.25">
      <c r="A309" s="57"/>
      <c r="B309" s="57"/>
      <c r="C309" s="57"/>
      <c r="D309" s="57"/>
      <c r="E309" s="57"/>
      <c r="F309" s="57"/>
      <c r="G309" s="57"/>
      <c r="H309" s="57"/>
      <c r="I309" s="57"/>
      <c r="J309" s="57"/>
      <c r="K309" s="57"/>
      <c r="L309" s="57"/>
      <c r="M309" s="57"/>
      <c r="N309" s="57"/>
      <c r="O309" s="57"/>
      <c r="P309" s="57"/>
      <c r="Q309" s="57"/>
      <c r="R309" s="13">
        <f t="shared" si="16"/>
        <v>0</v>
      </c>
      <c r="S309" s="57"/>
      <c r="T309" s="57"/>
      <c r="U309" s="57"/>
      <c r="V309" s="13" t="str">
        <f t="shared" si="17"/>
        <v/>
      </c>
      <c r="W309" s="13" t="str">
        <f t="shared" si="18"/>
        <v/>
      </c>
    </row>
  </sheetData>
  <dataValidations count="1">
    <dataValidation type="list" allowBlank="1" showInputMessage="1" showErrorMessage="1" sqref="X9:Z63" xr:uid="{6F4DCDE6-FEB0-43B6-9CBB-5E31D4B9F67D}">
      <formula1>#REF!</formula1>
    </dataValidation>
  </dataValidations>
  <pageMargins left="0.7" right="0.7" top="0.75" bottom="0.75" header="0.3" footer="0.3"/>
  <ignoredErrors>
    <ignoredError sqref="R12:R14 W9 V12:W14 V9 V10:W11 R9:R11 R16:R309 V16:W309" unlockedFormula="1"/>
  </ignoredErrors>
  <legacyDrawing r:id="rId1"/>
  <extLst>
    <ext xmlns:x14="http://schemas.microsoft.com/office/spreadsheetml/2009/9/main" uri="{CCE6A557-97BC-4b89-ADB6-D9C93CAAB3DF}">
      <x14:dataValidations xmlns:xm="http://schemas.microsoft.com/office/excel/2006/main" count="13">
        <x14:dataValidation type="list" allowBlank="1" showInputMessage="1" showErrorMessage="1" xr:uid="{5C3D7AD7-A9DC-4BAF-BF45-D405A93CD859}">
          <x14:formula1>
            <xm:f>Bedömningsunderlag!$A$5:$A$11</xm:f>
          </x14:formula1>
          <xm:sqref>O9:O309</xm:sqref>
        </x14:dataValidation>
        <x14:dataValidation type="list" allowBlank="1" showInputMessage="1" showErrorMessage="1" xr:uid="{F1A660F7-FA71-4703-B78F-DCFF60DFE5D4}">
          <x14:formula1>
            <xm:f>'Princip 1a'!$A$39:$A$45</xm:f>
          </x14:formula1>
          <xm:sqref>H9:H309</xm:sqref>
        </x14:dataValidation>
        <x14:dataValidation type="list" allowBlank="1" showInputMessage="1" showErrorMessage="1" xr:uid="{2791AA93-EE13-451D-96C6-F747C9A2EAA7}">
          <x14:formula1>
            <xm:f>'Princip 1a'!$A$48:$A$54</xm:f>
          </x14:formula1>
          <xm:sqref>I9:L309</xm:sqref>
        </x14:dataValidation>
        <x14:dataValidation type="list" allowBlank="1" showInputMessage="1" showErrorMessage="1" xr:uid="{B3823ED7-82CF-4D34-927C-0D7ED057B94A}">
          <x14:formula1>
            <xm:f>'Princip 1a'!$A$57:$A$62</xm:f>
          </x14:formula1>
          <xm:sqref>M9:M309</xm:sqref>
        </x14:dataValidation>
        <x14:dataValidation type="list" allowBlank="1" showInputMessage="1" showErrorMessage="1" xr:uid="{7E624662-F252-48E9-9DD3-A9481E8E4C2A}">
          <x14:formula1>
            <xm:f>Bedömningsunderlag!$A$16:$A$20</xm:f>
          </x14:formula1>
          <xm:sqref>P9:P309</xm:sqref>
        </x14:dataValidation>
        <x14:dataValidation type="list" allowBlank="1" showInputMessage="1" showErrorMessage="1" xr:uid="{8268AF26-5C03-4F94-931F-546E89E0DD2D}">
          <x14:formula1>
            <xm:f>Bedömningsunderlag!$A$23:$A$27</xm:f>
          </x14:formula1>
          <xm:sqref>Q9:Q309</xm:sqref>
        </x14:dataValidation>
        <x14:dataValidation type="list" allowBlank="1" showInputMessage="1" showErrorMessage="1" xr:uid="{D5691207-99B0-4B1C-8465-E2FFCAAE615A}">
          <x14:formula1>
            <xm:f>Bedömningsunderlag!$A$31:$A$33</xm:f>
          </x14:formula1>
          <xm:sqref>S9:T309</xm:sqref>
        </x14:dataValidation>
        <x14:dataValidation type="list" allowBlank="1" showInputMessage="1" showErrorMessage="1" xr:uid="{E80114DD-565C-4F6B-8F5C-84EA951D6E3B}">
          <x14:formula1>
            <xm:f>'Princip 1a'!$A$83:$A$87</xm:f>
          </x14:formula1>
          <xm:sqref>C9:C309</xm:sqref>
        </x14:dataValidation>
        <x14:dataValidation type="list" allowBlank="1" showInputMessage="1" showErrorMessage="1" xr:uid="{BD1BA38A-1BB7-4039-884E-2C04F5FEF848}">
          <x14:formula1>
            <xm:f>'Princip 1a'!$A$65:$A$78</xm:f>
          </x14:formula1>
          <xm:sqref>N9:N309</xm:sqref>
        </x14:dataValidation>
        <x14:dataValidation type="list" allowBlank="1" showInputMessage="1" showErrorMessage="1" xr:uid="{AF1A0BD1-05F2-44B6-83E7-28F17EEA2447}">
          <x14:formula1>
            <xm:f>'Princip 1a'!$A$90:$A$92</xm:f>
          </x14:formula1>
          <xm:sqref>D9:D309</xm:sqref>
        </x14:dataValidation>
        <x14:dataValidation type="list" allowBlank="1" showInputMessage="1" showErrorMessage="1" xr:uid="{F19A1545-DE35-4DF5-9375-A9A8618D18DC}">
          <x14:formula1>
            <xm:f>'Princip 1a'!$A$7:$A$13</xm:f>
          </x14:formula1>
          <xm:sqref>E9:E309</xm:sqref>
        </x14:dataValidation>
        <x14:dataValidation type="list" allowBlank="1" showInputMessage="1" showErrorMessage="1" xr:uid="{ADD037FD-E0E5-4B8A-A81D-4986E08BC84E}">
          <x14:formula1>
            <xm:f>'Princip 1a'!$A$15:$A$26</xm:f>
          </x14:formula1>
          <xm:sqref>F9:F309</xm:sqref>
        </x14:dataValidation>
        <x14:dataValidation type="list" allowBlank="1" showInputMessage="1" showErrorMessage="1" xr:uid="{1189F7F9-E380-417E-8D83-3B5E36FF82AA}">
          <x14:formula1>
            <xm:f>'Princip 1a'!$A$28:$A$34</xm:f>
          </x14:formula1>
          <xm:sqref>G9:G309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A4B3A-3632-4B90-91C8-06ECFE509283}">
  <dimension ref="A1:AL344"/>
  <sheetViews>
    <sheetView zoomScaleNormal="100" workbookViewId="0">
      <pane xSplit="3" ySplit="9" topLeftCell="G10" activePane="bottomRight" state="frozenSplit"/>
      <selection pane="topRight" activeCell="D1" sqref="D1"/>
      <selection pane="bottomLeft" activeCell="A7" sqref="A7"/>
      <selection pane="bottomRight" activeCell="H12" sqref="H12"/>
    </sheetView>
  </sheetViews>
  <sheetFormatPr defaultRowHeight="15" x14ac:dyDescent="0.25"/>
  <cols>
    <col min="1" max="1" width="19.140625" style="13" customWidth="1"/>
    <col min="2" max="2" width="23" style="13" customWidth="1"/>
    <col min="3" max="3" width="36.28515625" style="22" customWidth="1"/>
    <col min="4" max="4" width="24.85546875" style="13" customWidth="1"/>
    <col min="5" max="5" width="7.140625" style="13" bestFit="1" customWidth="1"/>
    <col min="6" max="7" width="20.85546875" style="13" customWidth="1"/>
    <col min="8" max="8" width="48.5703125" style="13" customWidth="1"/>
    <col min="9" max="9" width="27.5703125" style="13" customWidth="1"/>
    <col min="10" max="10" width="13.42578125" style="13" customWidth="1"/>
    <col min="11" max="11" width="15.5703125" style="13" customWidth="1"/>
    <col min="12" max="12" width="18.140625" style="13" bestFit="1" customWidth="1"/>
    <col min="13" max="13" width="15.5703125" style="13" customWidth="1"/>
    <col min="14" max="14" width="23.28515625" style="13" customWidth="1"/>
    <col min="15" max="15" width="27" style="13" customWidth="1"/>
    <col min="16" max="21" width="18.7109375" style="13" customWidth="1"/>
    <col min="22" max="22" width="22" style="13" customWidth="1"/>
    <col min="23" max="23" width="18.7109375" style="13" customWidth="1"/>
    <col min="24" max="24" width="25.7109375" style="13" bestFit="1" customWidth="1"/>
    <col min="25" max="25" width="43.85546875" style="28" customWidth="1"/>
    <col min="26" max="29" width="16.85546875" style="28" customWidth="1"/>
    <col min="30" max="30" width="18.140625" style="28" customWidth="1"/>
    <col min="31" max="31" width="16.85546875" style="28" customWidth="1"/>
    <col min="32" max="32" width="17" style="28" customWidth="1"/>
    <col min="33" max="33" width="22.85546875" style="28" customWidth="1"/>
    <col min="34" max="34" width="17" style="28" customWidth="1"/>
    <col min="35" max="38" width="24.28515625" style="28" customWidth="1"/>
    <col min="39" max="16384" width="9.140625" style="13"/>
  </cols>
  <sheetData>
    <row r="1" spans="1:38" ht="21" x14ac:dyDescent="0.35">
      <c r="A1" s="12" t="s">
        <v>145</v>
      </c>
      <c r="X1" s="15"/>
      <c r="Y1" s="27"/>
      <c r="Z1" s="27"/>
      <c r="AA1" s="27"/>
    </row>
    <row r="2" spans="1:38" x14ac:dyDescent="0.25">
      <c r="A2" s="14" t="s">
        <v>192</v>
      </c>
      <c r="J2" s="20" t="s">
        <v>131</v>
      </c>
      <c r="S2" s="20" t="s">
        <v>131</v>
      </c>
    </row>
    <row r="3" spans="1:38" x14ac:dyDescent="0.25">
      <c r="A3" s="26" t="s">
        <v>203</v>
      </c>
      <c r="J3" s="9" t="s">
        <v>33</v>
      </c>
      <c r="K3" s="9" t="s">
        <v>33</v>
      </c>
      <c r="L3" s="9" t="s">
        <v>33</v>
      </c>
      <c r="S3" s="9" t="s">
        <v>33</v>
      </c>
      <c r="T3" s="9" t="s">
        <v>33</v>
      </c>
      <c r="U3" s="9" t="s">
        <v>33</v>
      </c>
      <c r="W3" s="9" t="s">
        <v>33</v>
      </c>
    </row>
    <row r="4" spans="1:38" ht="20.25" customHeight="1" x14ac:dyDescent="0.25">
      <c r="A4" s="14" t="s">
        <v>245</v>
      </c>
      <c r="J4" s="9" t="s">
        <v>34</v>
      </c>
      <c r="K4" s="9" t="s">
        <v>34</v>
      </c>
      <c r="L4" s="9" t="s">
        <v>34</v>
      </c>
      <c r="S4" s="9" t="s">
        <v>34</v>
      </c>
      <c r="T4" s="9" t="s">
        <v>34</v>
      </c>
      <c r="U4" s="9" t="s">
        <v>34</v>
      </c>
      <c r="W4" s="9" t="s">
        <v>34</v>
      </c>
    </row>
    <row r="5" spans="1:38" ht="20.25" customHeight="1" x14ac:dyDescent="0.25">
      <c r="A5" s="14" t="s">
        <v>202</v>
      </c>
      <c r="J5" s="9"/>
      <c r="K5" s="9"/>
      <c r="L5" s="9"/>
      <c r="S5" s="9"/>
      <c r="T5" s="9"/>
      <c r="U5" s="9"/>
      <c r="W5" s="9"/>
    </row>
    <row r="6" spans="1:38" ht="20.25" customHeight="1" x14ac:dyDescent="0.25">
      <c r="A6" s="14" t="s">
        <v>183</v>
      </c>
      <c r="B6" s="24"/>
      <c r="C6" s="25"/>
      <c r="J6" s="26"/>
    </row>
    <row r="7" spans="1:38" ht="20.25" customHeight="1" x14ac:dyDescent="0.35">
      <c r="A7" s="14" t="s">
        <v>223</v>
      </c>
      <c r="B7" s="24"/>
      <c r="C7" s="25"/>
      <c r="J7" s="12" t="s">
        <v>93</v>
      </c>
      <c r="P7" s="12" t="s">
        <v>94</v>
      </c>
      <c r="S7" s="12" t="s">
        <v>97</v>
      </c>
      <c r="V7" s="12" t="s">
        <v>99</v>
      </c>
      <c r="W7" s="12"/>
    </row>
    <row r="8" spans="1:38" ht="20.25" customHeight="1" x14ac:dyDescent="0.35">
      <c r="A8" s="14" t="s">
        <v>246</v>
      </c>
      <c r="B8" s="24"/>
      <c r="C8" s="25"/>
      <c r="J8" s="12" t="s">
        <v>43</v>
      </c>
      <c r="N8" s="32" t="s">
        <v>147</v>
      </c>
      <c r="O8" s="32" t="s">
        <v>148</v>
      </c>
      <c r="P8" s="12" t="s">
        <v>96</v>
      </c>
      <c r="S8" s="12" t="s">
        <v>98</v>
      </c>
      <c r="U8" s="12"/>
      <c r="V8" s="12" t="s">
        <v>100</v>
      </c>
      <c r="W8" s="12"/>
    </row>
    <row r="9" spans="1:38" s="22" customFormat="1" ht="31.5" customHeight="1" x14ac:dyDescent="0.25">
      <c r="A9" s="16" t="s">
        <v>17</v>
      </c>
      <c r="B9" s="16" t="s">
        <v>39</v>
      </c>
      <c r="C9" s="16" t="s">
        <v>42</v>
      </c>
      <c r="D9" s="21" t="s">
        <v>19</v>
      </c>
      <c r="E9" s="21" t="s">
        <v>32</v>
      </c>
      <c r="F9" s="21" t="s">
        <v>125</v>
      </c>
      <c r="G9" s="21" t="s">
        <v>146</v>
      </c>
      <c r="H9" s="21" t="s">
        <v>242</v>
      </c>
      <c r="I9" s="21" t="s">
        <v>136</v>
      </c>
      <c r="J9" s="21" t="s">
        <v>44</v>
      </c>
      <c r="K9" s="21" t="s">
        <v>45</v>
      </c>
      <c r="L9" s="21" t="s">
        <v>54</v>
      </c>
      <c r="M9" s="21" t="s">
        <v>150</v>
      </c>
      <c r="N9" s="21" t="s">
        <v>151</v>
      </c>
      <c r="O9" s="21" t="s">
        <v>149</v>
      </c>
      <c r="P9" s="21" t="s">
        <v>68</v>
      </c>
      <c r="Q9" s="21" t="s">
        <v>69</v>
      </c>
      <c r="R9" s="21" t="s">
        <v>70</v>
      </c>
      <c r="S9" s="21" t="s">
        <v>71</v>
      </c>
      <c r="T9" s="21" t="s">
        <v>95</v>
      </c>
      <c r="U9" s="21" t="s">
        <v>72</v>
      </c>
      <c r="V9" s="21" t="s">
        <v>73</v>
      </c>
      <c r="W9" s="21" t="s">
        <v>74</v>
      </c>
      <c r="X9" s="21" t="s">
        <v>86</v>
      </c>
      <c r="Y9" s="21" t="s">
        <v>199</v>
      </c>
      <c r="Z9" s="30"/>
      <c r="AA9" s="30"/>
      <c r="AB9" s="30"/>
      <c r="AC9" s="30"/>
      <c r="AD9" s="30"/>
      <c r="AE9" s="30"/>
      <c r="AF9" s="30"/>
      <c r="AG9" s="30"/>
      <c r="AH9" s="30"/>
      <c r="AI9" s="30"/>
      <c r="AJ9" s="30"/>
      <c r="AK9" s="30"/>
      <c r="AL9" s="30"/>
    </row>
    <row r="10" spans="1:38" x14ac:dyDescent="0.25">
      <c r="A10" s="23" t="s">
        <v>20</v>
      </c>
      <c r="B10" s="13" t="s">
        <v>51</v>
      </c>
      <c r="C10" s="22" t="s">
        <v>176</v>
      </c>
      <c r="D10" s="13" t="s">
        <v>5</v>
      </c>
      <c r="E10" s="13">
        <v>8</v>
      </c>
      <c r="F10" s="13" t="s">
        <v>33</v>
      </c>
      <c r="G10" s="13" t="s">
        <v>34</v>
      </c>
      <c r="H10" s="13" t="s">
        <v>83</v>
      </c>
      <c r="I10" s="13" t="s">
        <v>222</v>
      </c>
      <c r="J10" s="13" t="s">
        <v>34</v>
      </c>
      <c r="K10" s="13" t="s">
        <v>33</v>
      </c>
      <c r="L10" s="13" t="s">
        <v>33</v>
      </c>
      <c r="M10" s="13" t="s">
        <v>201</v>
      </c>
      <c r="N10" s="13" t="s">
        <v>83</v>
      </c>
      <c r="P10" s="13" t="s">
        <v>197</v>
      </c>
      <c r="Q10" s="13" t="s">
        <v>196</v>
      </c>
      <c r="R10" s="13" t="s">
        <v>237</v>
      </c>
      <c r="S10" s="13" t="s">
        <v>33</v>
      </c>
      <c r="T10" s="13" t="s">
        <v>33</v>
      </c>
      <c r="U10" s="13" t="s">
        <v>33</v>
      </c>
      <c r="V10" s="13" t="s">
        <v>198</v>
      </c>
      <c r="W10" s="13" t="s">
        <v>33</v>
      </c>
      <c r="Y10" s="31" t="s">
        <v>229</v>
      </c>
    </row>
    <row r="11" spans="1:38" x14ac:dyDescent="0.25">
      <c r="A11" s="23" t="s">
        <v>20</v>
      </c>
      <c r="B11" s="13" t="s">
        <v>51</v>
      </c>
      <c r="C11" s="22" t="s">
        <v>176</v>
      </c>
      <c r="D11" s="13" t="s">
        <v>5</v>
      </c>
      <c r="E11" s="13">
        <v>8</v>
      </c>
      <c r="F11" s="13" t="s">
        <v>33</v>
      </c>
      <c r="G11" s="13" t="s">
        <v>34</v>
      </c>
      <c r="H11" s="13" t="s">
        <v>7</v>
      </c>
      <c r="I11" s="13" t="s">
        <v>222</v>
      </c>
      <c r="J11" s="13" t="s">
        <v>34</v>
      </c>
      <c r="K11" s="13" t="s">
        <v>33</v>
      </c>
      <c r="L11" s="13" t="s">
        <v>33</v>
      </c>
      <c r="M11" s="13" t="s">
        <v>201</v>
      </c>
      <c r="N11" s="13" t="s">
        <v>7</v>
      </c>
      <c r="P11" s="13" t="s">
        <v>225</v>
      </c>
      <c r="Q11" s="13" t="s">
        <v>224</v>
      </c>
      <c r="R11" s="13" t="s">
        <v>226</v>
      </c>
      <c r="S11" s="13" t="s">
        <v>33</v>
      </c>
      <c r="T11" s="13" t="s">
        <v>33</v>
      </c>
      <c r="U11" s="13" t="s">
        <v>34</v>
      </c>
      <c r="V11" s="13" t="s">
        <v>227</v>
      </c>
      <c r="W11" s="13" t="s">
        <v>34</v>
      </c>
      <c r="X11" s="13" t="s">
        <v>228</v>
      </c>
    </row>
    <row r="12" spans="1:38" x14ac:dyDescent="0.25">
      <c r="A12" s="23" t="s">
        <v>20</v>
      </c>
      <c r="B12" s="13" t="s">
        <v>51</v>
      </c>
      <c r="C12" s="22" t="s">
        <v>176</v>
      </c>
      <c r="D12" s="13" t="s">
        <v>5</v>
      </c>
      <c r="E12" s="13">
        <v>8</v>
      </c>
      <c r="F12" s="13" t="s">
        <v>33</v>
      </c>
      <c r="G12" s="13" t="s">
        <v>34</v>
      </c>
      <c r="H12" s="13" t="s">
        <v>118</v>
      </c>
      <c r="I12" s="13" t="s">
        <v>222</v>
      </c>
      <c r="J12" s="13" t="s">
        <v>34</v>
      </c>
      <c r="K12" s="13" t="s">
        <v>33</v>
      </c>
      <c r="L12" s="13" t="s">
        <v>33</v>
      </c>
      <c r="M12" s="13" t="s">
        <v>234</v>
      </c>
      <c r="N12" s="13" t="s">
        <v>118</v>
      </c>
      <c r="P12" s="13" t="s">
        <v>230</v>
      </c>
      <c r="Q12" s="13" t="s">
        <v>240</v>
      </c>
      <c r="R12" s="13" t="s">
        <v>239</v>
      </c>
      <c r="S12" s="13" t="s">
        <v>34</v>
      </c>
      <c r="T12" s="13" t="s">
        <v>34</v>
      </c>
      <c r="U12" s="13" t="s">
        <v>34</v>
      </c>
      <c r="V12" s="13" t="s">
        <v>232</v>
      </c>
      <c r="W12" s="13" t="s">
        <v>34</v>
      </c>
      <c r="X12" s="13" t="s">
        <v>233</v>
      </c>
      <c r="Y12" s="31" t="s">
        <v>231</v>
      </c>
    </row>
    <row r="13" spans="1:38" x14ac:dyDescent="0.25">
      <c r="A13" s="13" t="s">
        <v>20</v>
      </c>
      <c r="B13" s="13" t="s">
        <v>84</v>
      </c>
      <c r="C13" s="22" t="s">
        <v>194</v>
      </c>
      <c r="D13" s="13" t="s">
        <v>193</v>
      </c>
      <c r="E13" s="13">
        <v>20</v>
      </c>
      <c r="F13" s="13" t="s">
        <v>34</v>
      </c>
      <c r="G13" s="13" t="s">
        <v>34</v>
      </c>
      <c r="H13" s="13" t="s">
        <v>7</v>
      </c>
      <c r="I13" s="13" t="s">
        <v>181</v>
      </c>
      <c r="J13" s="13" t="s">
        <v>34</v>
      </c>
      <c r="K13" s="13" t="s">
        <v>34</v>
      </c>
      <c r="L13" s="13" t="s">
        <v>34</v>
      </c>
      <c r="M13" s="13" t="s">
        <v>195</v>
      </c>
      <c r="O13" s="13" t="s">
        <v>64</v>
      </c>
    </row>
    <row r="14" spans="1:38" ht="15" customHeight="1" x14ac:dyDescent="0.25">
      <c r="A14" s="13" t="s">
        <v>20</v>
      </c>
      <c r="B14" s="13" t="s">
        <v>51</v>
      </c>
      <c r="C14" s="22" t="s">
        <v>243</v>
      </c>
      <c r="D14" s="13" t="s">
        <v>15</v>
      </c>
      <c r="E14" s="13">
        <v>8</v>
      </c>
      <c r="F14" s="13" t="s">
        <v>33</v>
      </c>
      <c r="G14" s="13" t="s">
        <v>34</v>
      </c>
      <c r="H14" s="13" t="s">
        <v>83</v>
      </c>
      <c r="I14" s="13" t="s">
        <v>244</v>
      </c>
    </row>
    <row r="22" hidden="1" x14ac:dyDescent="0.25"/>
    <row r="23" hidden="1" x14ac:dyDescent="0.25"/>
    <row r="24" hidden="1" x14ac:dyDescent="0.25"/>
    <row r="25" hidden="1" x14ac:dyDescent="0.25"/>
    <row r="26" hidden="1" x14ac:dyDescent="0.25"/>
    <row r="27" hidden="1" x14ac:dyDescent="0.25"/>
    <row r="28" hidden="1" x14ac:dyDescent="0.25"/>
    <row r="29" hidden="1" x14ac:dyDescent="0.25"/>
    <row r="30" hidden="1" x14ac:dyDescent="0.25"/>
    <row r="31" hidden="1" x14ac:dyDescent="0.25"/>
    <row r="32" hidden="1" x14ac:dyDescent="0.25"/>
    <row r="33" spans="1:38" hidden="1" x14ac:dyDescent="0.25"/>
    <row r="34" spans="1:38" hidden="1" x14ac:dyDescent="0.25"/>
    <row r="35" spans="1:38" hidden="1" x14ac:dyDescent="0.25"/>
    <row r="36" spans="1:38" hidden="1" x14ac:dyDescent="0.25"/>
    <row r="37" spans="1:38" hidden="1" x14ac:dyDescent="0.25"/>
    <row r="38" spans="1:38" hidden="1" x14ac:dyDescent="0.25"/>
    <row r="39" spans="1:38" hidden="1" x14ac:dyDescent="0.25"/>
    <row r="40" spans="1:38" hidden="1" x14ac:dyDescent="0.25"/>
    <row r="41" spans="1:38" hidden="1" x14ac:dyDescent="0.25"/>
    <row r="42" spans="1:38" ht="21" x14ac:dyDescent="0.35">
      <c r="A42" s="14" t="s">
        <v>241</v>
      </c>
      <c r="D42" s="16"/>
      <c r="F42" s="15" t="s">
        <v>124</v>
      </c>
      <c r="G42" s="15"/>
      <c r="I42" s="15"/>
      <c r="J42" s="12"/>
    </row>
    <row r="43" spans="1:38" s="22" customFormat="1" ht="31.5" customHeight="1" x14ac:dyDescent="0.25">
      <c r="A43" s="16" t="s">
        <v>17</v>
      </c>
      <c r="B43" s="16" t="s">
        <v>39</v>
      </c>
      <c r="C43" s="16" t="s">
        <v>42</v>
      </c>
      <c r="D43" s="16" t="s">
        <v>19</v>
      </c>
      <c r="E43" s="16" t="s">
        <v>32</v>
      </c>
      <c r="F43" s="16" t="s">
        <v>125</v>
      </c>
      <c r="G43" s="16" t="s">
        <v>146</v>
      </c>
      <c r="H43" s="16" t="s">
        <v>53</v>
      </c>
      <c r="I43" s="16" t="s">
        <v>136</v>
      </c>
      <c r="J43" s="21"/>
      <c r="K43" s="21"/>
      <c r="L43" s="21"/>
      <c r="M43" s="13"/>
      <c r="N43" s="16"/>
      <c r="O43" s="16"/>
      <c r="Y43" s="30"/>
      <c r="Z43" s="30"/>
      <c r="AA43" s="30"/>
      <c r="AB43" s="30"/>
      <c r="AC43" s="30"/>
      <c r="AD43" s="30"/>
      <c r="AE43" s="30"/>
      <c r="AF43" s="30"/>
      <c r="AG43" s="30"/>
      <c r="AH43" s="30"/>
      <c r="AI43" s="30"/>
      <c r="AJ43" s="30"/>
      <c r="AK43" s="30"/>
      <c r="AL43" s="30"/>
    </row>
    <row r="44" spans="1:38" s="42" customFormat="1" x14ac:dyDescent="0.25">
      <c r="A44" s="42" t="str" cm="1">
        <f t="array" ref="A44:A50">_xlfn._xlws.FILTER(_xlfn.SORTBY(_xlfn.XLOOKUP(A43,'Princip 1b'!$A$8:$W$8,'Princip 1b'!$A$9:$W$309),'Princip 1b'!$D$9:$D$309,-1,'Princip 1b'!$C$9:$C$309,1),'Princip 1b'!$D$9:$D$309&lt;&gt;0)</f>
        <v>Mikrobiologisk</v>
      </c>
      <c r="B44" s="42" t="str" cm="1">
        <f t="array" ref="B44:B50">_xlfn._xlws.FILTER(_xlfn.SORTBY(_xlfn.XLOOKUP(B43,'Princip 1b'!$A$8:$W$8,'Princip 1b'!$A$9:$W$309),'Princip 1b'!$D$9:$D$309,-1,'Princip 1b'!$C$9:$C$309,1),'Princip 1b'!$D$9:$D$309&lt;&gt;0)</f>
        <v>1. Råvatten</v>
      </c>
      <c r="C44" s="42" t="str" cm="1">
        <f t="array" ref="C44:C50">_xlfn._xlws.FILTER(_xlfn.SORTBY(_xlfn.XLOOKUP(C43,'Princip 1b'!$A$8:$W$8,'Princip 1b'!$A$9:$W$309),'Princip 1b'!$D$9:$D$309,-1,'Princip 1b'!$C$9:$C$309,1),'Princip 1b'!$D$9:$D$309&lt;&gt;0)</f>
        <v>Avloppsutsläpp</v>
      </c>
      <c r="D44" s="42" t="str" cm="1">
        <f t="array" ref="D44:D50">_xlfn._xlws.FILTER(_xlfn.SORTBY(_xlfn.XLOOKUP(D43,'Princip 1b'!$A$8:$W$8,'Princip 1b'!$A$9:$W$309),'Princip 1b'!$D$9:$D$309,-1,'Princip 1b'!$C$9:$C$309,1),'Princip 1b'!$D$9:$D$309&lt;&gt;0)</f>
        <v>Virus</v>
      </c>
      <c r="E44" s="42" cm="1">
        <f t="array" ref="E44:E50">_xlfn._xlws.FILTER(_xlfn.SORTBY(_xlfn.XLOOKUP(E43,'Princip 1b'!$A$8:$W$8,'Princip 1b'!$A$9:$W$309),'Princip 1b'!$D$9:$D$309,-1,'Princip 1b'!$C$9:$C$309,1),'Princip 1b'!$D$9:$D$309&lt;&gt;0)</f>
        <v>8</v>
      </c>
      <c r="F44" s="42" t="str" cm="1">
        <f t="array" ref="F44:F50">_xlfn._xlws.FILTER(_xlfn.SORTBY(_xlfn.XLOOKUP(F43,'Princip 1b'!$A$8:$W$8,'Princip 1b'!$A$9:$W$309),'Princip 1b'!$D$9:$D$309,-1,'Princip 1b'!$C$9:$C$309,1),'Princip 1b'!$D$9:$D$309&lt;&gt;0)</f>
        <v>Ja</v>
      </c>
      <c r="G44" s="42" t="str" cm="1">
        <f t="array" ref="G44:G50">_xlfn._xlws.FILTER(_xlfn.SORTBY(_xlfn.XLOOKUP(G43,'Princip 1b'!$A$8:$W$8,'Princip 1b'!$A$9:$W$309),'Princip 1b'!$D$9:$D$309,-1,'Princip 1b'!$C$9:$C$309,1),'Princip 1b'!$D$9:$D$309&lt;&gt;0)</f>
        <v>Nej</v>
      </c>
      <c r="H44" s="42" t="str" cm="1">
        <f t="array" ref="H44:H50">_xlfn._xlws.FILTER(_xlfn.SORTBY(_xlfn.XLOOKUP(H43,'Princip 1b'!$A$8:$W$8,'Princip 1b'!$A$9:$W$309),'Princip 1b'!$D$9:$D$309,-1,'Princip 1b'!$C$9:$C$309,1),'Princip 1b'!$D$9:$D$309&lt;&gt;0)</f>
        <v>Flockning och separation, UV-desinfektion, Klorering</v>
      </c>
      <c r="I44" s="42" t="str" cm="1">
        <f t="array" ref="I44:I50">_xlfn._xlws.FILTER(_xlfn.SORTBY(_xlfn.XLOOKUP(I43,'Princip 1b'!$A$8:$W$8,'Princip 1b'!$A$9:$W$309),'Princip 1b'!$D$9:$D$309,-1,'Princip 1b'!$C$9:$C$309,1),'Princip 1b'!$D$9:$D$309&lt;&gt;0)</f>
        <v>Kan övervakningen av bräddning förbättras?</v>
      </c>
      <c r="Y44" s="43"/>
      <c r="Z44" s="43"/>
      <c r="AA44" s="43"/>
      <c r="AB44" s="43"/>
      <c r="AC44" s="43"/>
      <c r="AD44" s="43"/>
      <c r="AE44" s="43"/>
      <c r="AF44" s="43"/>
      <c r="AG44" s="43"/>
      <c r="AH44" s="43"/>
      <c r="AI44" s="43"/>
      <c r="AJ44" s="43"/>
      <c r="AK44" s="43"/>
      <c r="AL44" s="43"/>
    </row>
    <row r="45" spans="1:38" s="31" customFormat="1" x14ac:dyDescent="0.25">
      <c r="A45" s="31" t="str">
        <v>Mikrobiologisk</v>
      </c>
      <c r="B45" s="31" t="str">
        <v>1. Råvatten</v>
      </c>
      <c r="C45" s="31" t="str">
        <v>Avloppsutsläpp</v>
      </c>
      <c r="D45" s="31" t="str">
        <v>Bakterier</v>
      </c>
      <c r="E45" s="31">
        <v>8</v>
      </c>
      <c r="F45" s="31" t="str">
        <v>Ja</v>
      </c>
      <c r="G45" s="31" t="str">
        <v>Nej</v>
      </c>
      <c r="H45" s="31" t="str">
        <v>Flockning och separation, UV-desinfektion, Klorering</v>
      </c>
      <c r="I45" s="31" t="str">
        <v>Kan övervakningen av bräddning förbättras?</v>
      </c>
      <c r="Y45" s="28"/>
      <c r="Z45" s="28"/>
      <c r="AA45" s="28"/>
      <c r="AB45" s="28"/>
      <c r="AC45" s="28"/>
      <c r="AD45" s="28"/>
      <c r="AE45" s="28"/>
      <c r="AF45" s="28"/>
      <c r="AG45" s="28"/>
      <c r="AH45" s="28"/>
      <c r="AI45" s="28"/>
      <c r="AJ45" s="28"/>
      <c r="AK45" s="28"/>
      <c r="AL45" s="28"/>
    </row>
    <row r="46" spans="1:38" s="31" customFormat="1" x14ac:dyDescent="0.25">
      <c r="A46" s="31" t="str">
        <v>Mikrobiologisk</v>
      </c>
      <c r="B46" s="31" t="str">
        <v>1. Råvatten</v>
      </c>
      <c r="C46" s="31" t="str">
        <v>Avloppsutsläpp</v>
      </c>
      <c r="D46" s="31" t="str">
        <v>Parasiter</v>
      </c>
      <c r="E46" s="31">
        <v>10</v>
      </c>
      <c r="F46" s="31" t="str">
        <v>Ja</v>
      </c>
      <c r="G46" s="31" t="str">
        <v>Nej</v>
      </c>
      <c r="H46" s="31" t="str">
        <v>Flockning och separation, UV-desinfektion</v>
      </c>
      <c r="I46" s="31" t="str">
        <v>Kan övervakningen av bräddning förbättras?</v>
      </c>
      <c r="Y46" s="28"/>
      <c r="Z46" s="28"/>
      <c r="AA46" s="28"/>
      <c r="AB46" s="28"/>
      <c r="AC46" s="28"/>
      <c r="AD46" s="28"/>
      <c r="AE46" s="28"/>
      <c r="AF46" s="28"/>
      <c r="AG46" s="28"/>
      <c r="AH46" s="28"/>
      <c r="AI46" s="28"/>
      <c r="AJ46" s="28"/>
      <c r="AK46" s="28"/>
      <c r="AL46" s="28"/>
    </row>
    <row r="47" spans="1:38" s="42" customFormat="1" x14ac:dyDescent="0.25">
      <c r="A47" s="42" t="str">
        <v>Mikrobiologisk</v>
      </c>
      <c r="B47" s="42" t="str">
        <v>1. Råvatten</v>
      </c>
      <c r="C47" s="42" t="str">
        <v>Gödselspridning i vattenskyddsområdet</v>
      </c>
      <c r="D47" s="42" t="str">
        <v>Parasiter</v>
      </c>
      <c r="E47" s="42">
        <v>8</v>
      </c>
      <c r="F47" s="42" t="str">
        <v>Ja</v>
      </c>
      <c r="G47" s="42" t="str">
        <v>Nej</v>
      </c>
      <c r="H47" s="42" t="str">
        <v>Vattenskyddsområde, Flockning och separation, Kolfilter, UV-desinfektion</v>
      </c>
      <c r="I47" s="42" t="str">
        <v>Revidera skyddsföreskrifterna</v>
      </c>
      <c r="Y47" s="43"/>
      <c r="Z47" s="43"/>
      <c r="AA47" s="43"/>
      <c r="AB47" s="43"/>
      <c r="AC47" s="43"/>
      <c r="AD47" s="43"/>
      <c r="AE47" s="43"/>
      <c r="AF47" s="43"/>
      <c r="AG47" s="43"/>
      <c r="AH47" s="43"/>
      <c r="AI47" s="43"/>
      <c r="AJ47" s="43"/>
      <c r="AK47" s="43"/>
      <c r="AL47" s="43"/>
    </row>
    <row r="48" spans="1:38" s="42" customFormat="1" x14ac:dyDescent="0.25">
      <c r="A48" s="42" t="str">
        <v>Mikrobiologisk</v>
      </c>
      <c r="B48" s="42" t="str">
        <v>4. Beredningssteg</v>
      </c>
      <c r="C48" s="42" t="str">
        <v>Utebliven fällningskemikalie</v>
      </c>
      <c r="D48" s="42" t="str">
        <v>Mikrobiologisk generellt</v>
      </c>
      <c r="E48" s="42">
        <v>3</v>
      </c>
      <c r="F48" s="42" t="str">
        <v>Ja</v>
      </c>
      <c r="G48" s="42" t="str">
        <v>Nej</v>
      </c>
      <c r="H48" s="42" t="str">
        <v>UV-desinfektion, Klorering</v>
      </c>
      <c r="I48" s="42" t="str">
        <v>Överväg annan doseringspump</v>
      </c>
      <c r="Y48" s="43"/>
      <c r="Z48" s="43"/>
      <c r="AA48" s="43"/>
      <c r="AB48" s="43"/>
      <c r="AC48" s="43"/>
      <c r="AD48" s="43"/>
      <c r="AE48" s="43"/>
      <c r="AF48" s="43"/>
      <c r="AG48" s="43"/>
      <c r="AH48" s="43"/>
      <c r="AI48" s="43"/>
      <c r="AJ48" s="43"/>
      <c r="AK48" s="43"/>
      <c r="AL48" s="43"/>
    </row>
    <row r="49" spans="1:38" s="31" customFormat="1" x14ac:dyDescent="0.25">
      <c r="A49" s="31" t="str">
        <v>Kemisk</v>
      </c>
      <c r="B49" s="31" t="str">
        <v>3. Vattenverksbyggnaden</v>
      </c>
      <c r="C49" s="31" t="str">
        <v>Läckande lucka vid lågreservoar</v>
      </c>
      <c r="D49" s="31" t="str">
        <v>Kemisk generellt</v>
      </c>
      <c r="E49" s="31">
        <v>20</v>
      </c>
      <c r="F49" s="31" t="str">
        <v>Nej</v>
      </c>
      <c r="G49" s="31" t="str">
        <v>Nej</v>
      </c>
      <c r="H49" s="31" t="str">
        <v>Rengöring och ordning</v>
      </c>
      <c r="I49" s="31" t="str">
        <v>Byt till ny lucka</v>
      </c>
      <c r="Y49" s="28"/>
      <c r="Z49" s="28"/>
      <c r="AA49" s="28"/>
      <c r="AB49" s="28"/>
      <c r="AC49" s="28"/>
      <c r="AD49" s="28"/>
      <c r="AE49" s="28"/>
      <c r="AF49" s="28"/>
      <c r="AG49" s="28"/>
      <c r="AH49" s="28"/>
      <c r="AI49" s="28"/>
      <c r="AJ49" s="28"/>
      <c r="AK49" s="28"/>
      <c r="AL49" s="28"/>
    </row>
    <row r="50" spans="1:38" x14ac:dyDescent="0.25">
      <c r="A50" s="13" t="str">
        <v>Fysisk</v>
      </c>
      <c r="B50" s="13" t="str">
        <v>5. Distributionsnätet</v>
      </c>
      <c r="C50" s="13" t="str">
        <v>Glaspartiklar trasigt kvartsglas UV-aggregat</v>
      </c>
      <c r="D50" s="13" t="str">
        <v>Skärande föremål</v>
      </c>
      <c r="E50" s="13">
        <v>3</v>
      </c>
      <c r="F50" s="13" t="str">
        <v>Ja</v>
      </c>
      <c r="G50" s="13" t="str">
        <v>Ja</v>
      </c>
      <c r="H50" s="13" t="str">
        <v>Underhåll</v>
      </c>
      <c r="I50" s="13" t="str">
        <v>Se över Underhållsrutinen avseende denna hälsofara</v>
      </c>
    </row>
    <row r="51" spans="1:38" x14ac:dyDescent="0.25">
      <c r="C51" s="13"/>
    </row>
    <row r="52" spans="1:38" x14ac:dyDescent="0.25">
      <c r="C52" s="13"/>
    </row>
    <row r="53" spans="1:38" x14ac:dyDescent="0.25">
      <c r="C53" s="13"/>
    </row>
    <row r="54" spans="1:38" x14ac:dyDescent="0.25">
      <c r="C54" s="13"/>
    </row>
    <row r="55" spans="1:38" x14ac:dyDescent="0.25">
      <c r="C55" s="13"/>
    </row>
    <row r="56" spans="1:38" x14ac:dyDescent="0.25">
      <c r="C56" s="13"/>
    </row>
    <row r="57" spans="1:38" x14ac:dyDescent="0.25">
      <c r="C57" s="13"/>
    </row>
    <row r="58" spans="1:38" x14ac:dyDescent="0.25">
      <c r="C58" s="13"/>
    </row>
    <row r="59" spans="1:38" x14ac:dyDescent="0.25">
      <c r="C59" s="13"/>
    </row>
    <row r="60" spans="1:38" x14ac:dyDescent="0.25">
      <c r="C60" s="13"/>
    </row>
    <row r="61" spans="1:38" x14ac:dyDescent="0.25">
      <c r="C61" s="13"/>
    </row>
    <row r="62" spans="1:38" x14ac:dyDescent="0.25">
      <c r="C62" s="13"/>
    </row>
    <row r="63" spans="1:38" x14ac:dyDescent="0.25">
      <c r="C63" s="13"/>
    </row>
    <row r="64" spans="1:38" x14ac:dyDescent="0.25">
      <c r="C64" s="13"/>
    </row>
    <row r="344" spans="3:38" x14ac:dyDescent="0.25">
      <c r="C344" s="13"/>
      <c r="Y344" s="31"/>
      <c r="Z344" s="31"/>
      <c r="AA344" s="31"/>
      <c r="AB344" s="31"/>
      <c r="AC344" s="31"/>
      <c r="AD344" s="31"/>
      <c r="AE344" s="31"/>
      <c r="AF344" s="31"/>
      <c r="AG344" s="31"/>
      <c r="AH344" s="31"/>
      <c r="AI344" s="31"/>
      <c r="AJ344" s="31"/>
      <c r="AK344" s="31"/>
      <c r="AL344" s="31"/>
    </row>
  </sheetData>
  <sheetProtection formatCells="0" formatColumns="0" formatRows="0" insertRows="0"/>
  <protectedRanges>
    <protectedRange sqref="A10:D41 E10:I41" name="Område1"/>
  </protectedRanges>
  <dataValidations count="8">
    <dataValidation type="list" allowBlank="1" showInputMessage="1" showErrorMessage="1" sqref="F26:I26 F31:I31 F36:I36 F41:I41" xr:uid="{5D82414C-7C62-4B88-94D3-E59DDE96E694}">
      <formula1>$AQ$2:$AQ$4</formula1>
    </dataValidation>
    <dataValidation type="list" allowBlank="1" showInputMessage="1" showErrorMessage="1" sqref="J44:J343 J10:J41" xr:uid="{A71B5F4B-C2C9-4CE9-9025-CF2952258FCF}">
      <formula1>$J$3:$J$5</formula1>
    </dataValidation>
    <dataValidation type="list" allowBlank="1" showInputMessage="1" showErrorMessage="1" sqref="K44:K343 K10:K41" xr:uid="{F2851FD1-0120-46B7-90C7-06CA76ACDB5B}">
      <formula1>$K$3:$K$5</formula1>
    </dataValidation>
    <dataValidation type="list" allowBlank="1" showInputMessage="1" showErrorMessage="1" sqref="L44:L343 L10:L41" xr:uid="{3689ED07-5D74-4E06-9E8C-5ED38D6FFCCD}">
      <formula1>$L$3:$L$5</formula1>
    </dataValidation>
    <dataValidation type="list" allowBlank="1" showInputMessage="1" showErrorMessage="1" sqref="S44:S94 S10:S41" xr:uid="{4A0D98E6-0C82-47B3-A309-7C319728C5D3}">
      <formula1>$S$3:$S$5</formula1>
    </dataValidation>
    <dataValidation type="list" allowBlank="1" showInputMessage="1" showErrorMessage="1" sqref="T44:T94 T10:T41" xr:uid="{D51FF546-2776-45E8-9EE5-03A335835EEE}">
      <formula1>$T$3:$T$5</formula1>
    </dataValidation>
    <dataValidation type="list" allowBlank="1" showInputMessage="1" showErrorMessage="1" sqref="U44:U94 U10:U41" xr:uid="{341FDE3F-9BAE-49F5-9CBE-B68A3F5F2302}">
      <formula1>$U$3:$U$5</formula1>
    </dataValidation>
    <dataValidation type="list" allowBlank="1" showInputMessage="1" showErrorMessage="1" sqref="W44:W94 W10:W41" xr:uid="{AF22E647-0288-4076-A6BD-299757BA80D5}">
      <formula1>$W$3:$W$5</formula1>
    </dataValidation>
  </dataValidations>
  <pageMargins left="0.7" right="0.7" top="0.75" bottom="0.75" header="0.3" footer="0.3"/>
  <pageSetup paperSize="9" orientation="portrait" r:id="rId1"/>
  <ignoredErrors>
    <ignoredError sqref="A44:D49 I51:I1048576 A51:D1048576 E44:G49 E51:G1048576"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8004C14F-B4BE-44E4-BD1D-08B5794B50D3}">
          <x14:formula1>
            <xm:f>'Princip 1a'!$A$65:$A$78</xm:f>
          </x14:formula1>
          <xm:sqref>O44:O343 O10:O41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5EB0C-FDC0-4392-B306-F82C9BC600DB}">
  <dimension ref="A1:J9"/>
  <sheetViews>
    <sheetView showGridLines="0" zoomScaleNormal="100" workbookViewId="0">
      <selection activeCell="A3" sqref="A3:J3"/>
    </sheetView>
  </sheetViews>
  <sheetFormatPr defaultRowHeight="15" x14ac:dyDescent="0.25"/>
  <cols>
    <col min="9" max="9" width="9.140625" customWidth="1"/>
  </cols>
  <sheetData>
    <row r="1" spans="1:10" ht="21" x14ac:dyDescent="0.35">
      <c r="A1" s="2" t="s">
        <v>141</v>
      </c>
    </row>
    <row r="2" spans="1:10" ht="60" customHeight="1" x14ac:dyDescent="0.25">
      <c r="A2" s="72" t="s">
        <v>256</v>
      </c>
      <c r="B2" s="73"/>
      <c r="C2" s="73"/>
      <c r="D2" s="73"/>
      <c r="E2" s="73"/>
      <c r="F2" s="73"/>
      <c r="G2" s="73"/>
      <c r="H2" s="73"/>
      <c r="I2" s="73"/>
      <c r="J2" s="74"/>
    </row>
    <row r="3" spans="1:10" ht="60" customHeight="1" x14ac:dyDescent="0.25">
      <c r="A3" s="72" t="s">
        <v>254</v>
      </c>
      <c r="B3" s="73"/>
      <c r="C3" s="73"/>
      <c r="D3" s="73"/>
      <c r="E3" s="73"/>
      <c r="F3" s="73"/>
      <c r="G3" s="73"/>
      <c r="H3" s="73"/>
      <c r="I3" s="73"/>
      <c r="J3" s="74"/>
    </row>
    <row r="4" spans="1:10" ht="60" customHeight="1" x14ac:dyDescent="0.25">
      <c r="A4" s="72" t="s">
        <v>255</v>
      </c>
      <c r="B4" s="73"/>
      <c r="C4" s="73"/>
      <c r="D4" s="73"/>
      <c r="E4" s="73"/>
      <c r="F4" s="73"/>
      <c r="G4" s="73"/>
      <c r="H4" s="73"/>
      <c r="I4" s="73"/>
      <c r="J4" s="74"/>
    </row>
    <row r="6" spans="1:10" ht="21" x14ac:dyDescent="0.35">
      <c r="A6" s="2" t="s">
        <v>142</v>
      </c>
    </row>
    <row r="7" spans="1:10" ht="60" customHeight="1" x14ac:dyDescent="0.25">
      <c r="A7" s="72" t="s">
        <v>258</v>
      </c>
      <c r="B7" s="73"/>
      <c r="C7" s="73"/>
      <c r="D7" s="73"/>
      <c r="E7" s="73"/>
      <c r="F7" s="73"/>
      <c r="G7" s="73"/>
      <c r="H7" s="73"/>
      <c r="I7" s="73"/>
      <c r="J7" s="74"/>
    </row>
    <row r="8" spans="1:10" ht="60" customHeight="1" x14ac:dyDescent="0.25">
      <c r="A8" s="72" t="s">
        <v>257</v>
      </c>
      <c r="B8" s="73"/>
      <c r="C8" s="73"/>
      <c r="D8" s="73"/>
      <c r="E8" s="73"/>
      <c r="F8" s="73"/>
      <c r="G8" s="73"/>
      <c r="H8" s="73"/>
      <c r="I8" s="73"/>
      <c r="J8" s="74"/>
    </row>
    <row r="9" spans="1:10" ht="60" customHeight="1" x14ac:dyDescent="0.25">
      <c r="A9" s="72" t="s">
        <v>135</v>
      </c>
      <c r="B9" s="73"/>
      <c r="C9" s="73"/>
      <c r="D9" s="73"/>
      <c r="E9" s="73"/>
      <c r="F9" s="73"/>
      <c r="G9" s="73"/>
      <c r="H9" s="73"/>
      <c r="I9" s="73"/>
      <c r="J9" s="74"/>
    </row>
  </sheetData>
  <mergeCells count="6">
    <mergeCell ref="A9:J9"/>
    <mergeCell ref="A2:J2"/>
    <mergeCell ref="A3:J3"/>
    <mergeCell ref="A4:J4"/>
    <mergeCell ref="A7:J7"/>
    <mergeCell ref="A8:J8"/>
  </mergeCells>
  <pageMargins left="0.7" right="0.7" top="0.75" bottom="0.75" header="0.3" footer="0.3"/>
  <pageSetup paperSize="9" scale="95"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D6447-1AB1-4288-B33E-AB06247245C6}">
  <dimension ref="A1:G57"/>
  <sheetViews>
    <sheetView showGridLines="0" topLeftCell="A9" zoomScaleNormal="100" zoomScaleSheetLayoutView="85" workbookViewId="0">
      <selection activeCell="D21" sqref="D21"/>
    </sheetView>
  </sheetViews>
  <sheetFormatPr defaultRowHeight="15" x14ac:dyDescent="0.25"/>
  <cols>
    <col min="1" max="1" width="29.140625" customWidth="1"/>
    <col min="2" max="2" width="28" customWidth="1"/>
    <col min="3" max="3" width="20" customWidth="1"/>
    <col min="4" max="4" width="17.5703125" customWidth="1"/>
    <col min="5" max="5" width="23.140625" customWidth="1"/>
    <col min="6" max="6" width="11.85546875" customWidth="1"/>
    <col min="7" max="7" width="28.5703125" customWidth="1"/>
    <col min="8" max="8" width="17.5703125" customWidth="1"/>
  </cols>
  <sheetData>
    <row r="1" spans="1:7" ht="21" x14ac:dyDescent="0.35">
      <c r="A1" s="2" t="s">
        <v>259</v>
      </c>
    </row>
    <row r="2" spans="1:7" x14ac:dyDescent="0.25">
      <c r="A2" s="1" t="s">
        <v>207</v>
      </c>
      <c r="B2" s="75" t="str">
        <f>IF('Allmän information'!B3&gt;0,'Allmän information'!B3,"")</f>
        <v>Namn på verksamheten (vattenverk, distributionsnät)</v>
      </c>
      <c r="C2" s="75"/>
    </row>
    <row r="3" spans="1:7" x14ac:dyDescent="0.25">
      <c r="A3" s="1" t="s">
        <v>107</v>
      </c>
      <c r="B3" s="75" t="str">
        <f>IF('Allmän information'!B4&gt;0,'Allmän information'!B4,"")</f>
        <v>Namn på kommunen</v>
      </c>
      <c r="C3" s="75"/>
    </row>
    <row r="4" spans="1:7" x14ac:dyDescent="0.25">
      <c r="A4" s="1" t="s">
        <v>2</v>
      </c>
      <c r="B4" s="76">
        <f>IF('Allmän information'!B6&gt;0,'Allmän information'!B6,"")</f>
        <v>46127</v>
      </c>
      <c r="C4" s="75"/>
    </row>
    <row r="5" spans="1:7" x14ac:dyDescent="0.25">
      <c r="A5" s="1" t="s">
        <v>48</v>
      </c>
      <c r="B5" s="76" t="str">
        <f>IF('Allmän information'!B14&gt;0,'Allmän information'!B14,"")</f>
        <v/>
      </c>
      <c r="C5" s="75"/>
    </row>
    <row r="6" spans="1:7" x14ac:dyDescent="0.25">
      <c r="A6" s="1" t="s">
        <v>161</v>
      </c>
      <c r="B6" s="76">
        <f ca="1">TODAY()</f>
        <v>46170</v>
      </c>
      <c r="C6" s="75"/>
    </row>
    <row r="8" spans="1:7" ht="21" x14ac:dyDescent="0.35">
      <c r="A8" s="2" t="s">
        <v>129</v>
      </c>
      <c r="B8" s="2"/>
      <c r="C8" s="2" t="s">
        <v>132</v>
      </c>
      <c r="D8" s="2"/>
      <c r="E8" s="2" t="s">
        <v>130</v>
      </c>
    </row>
    <row r="9" spans="1:7" ht="31.5" customHeight="1" x14ac:dyDescent="0.25">
      <c r="A9" s="11" t="s">
        <v>151</v>
      </c>
      <c r="B9" s="11" t="s">
        <v>19</v>
      </c>
      <c r="C9" s="11" t="s">
        <v>69</v>
      </c>
      <c r="D9" s="11" t="s">
        <v>70</v>
      </c>
      <c r="E9" s="11" t="s">
        <v>73</v>
      </c>
      <c r="F9" s="11" t="s">
        <v>74</v>
      </c>
      <c r="G9" s="11" t="s">
        <v>86</v>
      </c>
    </row>
    <row r="10" spans="1:7" x14ac:dyDescent="0.25">
      <c r="A10" s="44" t="str" cm="1">
        <f t="array" ref="A10:A12">_xlfn._xlws.FILTER(_xlfn.XLOOKUP(A9,'Princip 2-5'!$A$9:$X$9,'Princip 2-5'!$A$10:$X$41),'Princip 2-5'!$L$10:$L$41="Ja","")</f>
        <v>Flockning och separation</v>
      </c>
      <c r="B10" s="44" t="str" cm="1">
        <f t="array" ref="B10:B12">_xlfn._xlws.FILTER(_xlfn.XLOOKUP(B9,'Princip 2-5'!$A$9:$X$9,'Princip 2-5'!$A$10:$X$41),'Princip 2-5'!$L$10:$L$41="Ja","")</f>
        <v>Virus</v>
      </c>
      <c r="C10" s="44" t="str" cm="1">
        <f t="array" ref="C10:C12">_xlfn._xlws.FILTER(_xlfn.XLOOKUP(C9,'Princip 2-5'!$A$9:$X$9,'Princip 2-5'!$A$10:$X$41),'Princip 2-5'!$L$10:$L$41="Ja","")</f>
        <v>Turbiditet</v>
      </c>
      <c r="D10" s="44" t="str" cm="1">
        <f t="array" ref="D10:D12">_xlfn._xlws.FILTER(_xlfn.XLOOKUP(D9,'Princip 2-5'!$A$9:$X$9,'Princip 2-5'!$A$10:$X$41),'Princip 2-5'!$L$10:$L$41="Ja","")</f>
        <v>0,1 FNU</v>
      </c>
      <c r="E10" s="44" t="str" cm="1">
        <f t="array" ref="E10:E12">_xlfn._xlws.FILTER(_xlfn.XLOOKUP(E9,'Princip 2-5'!$A$9:$X$9,'Princip 2-5'!$A$10:$X$41),'Princip 2-5'!$L$10:$L$41="Ja","")</f>
        <v>Öka fällningsdosen</v>
      </c>
      <c r="F10" s="44" t="str" cm="1">
        <f t="array" ref="F10:F12">_xlfn._xlws.FILTER(_xlfn.XLOOKUP(F9,'Princip 2-5'!$A$9:$X$9,'Princip 2-5'!$A$10:$X$41),'Princip 2-5'!$L$10:$L$41="Ja","")</f>
        <v>Ja</v>
      </c>
      <c r="G10" s="44" cm="1">
        <f t="array" ref="G10:G12">_xlfn._xlws.FILTER(_xlfn.XLOOKUP(G9,'Princip 2-5'!$A$9:$X$9,'Princip 2-5'!$A$10:$X$41),'Princip 2-5'!$L$10:$L$41="Ja","")</f>
        <v>0</v>
      </c>
    </row>
    <row r="11" spans="1:7" x14ac:dyDescent="0.25">
      <c r="A11" s="44" t="str">
        <v>UV-desinfektion</v>
      </c>
      <c r="B11" s="44" t="str">
        <v>Virus</v>
      </c>
      <c r="C11" s="44" t="str">
        <v>UV-intensitet</v>
      </c>
      <c r="D11" s="44" t="str">
        <v>400 J/m2</v>
      </c>
      <c r="E11" s="44" t="str">
        <v>Byt till nya kvartsglas</v>
      </c>
      <c r="F11" s="44" t="str">
        <v>Nej</v>
      </c>
      <c r="G11" s="44" t="str">
        <v>UV-intensiteten stiger igen</v>
      </c>
    </row>
    <row r="12" spans="1:7" x14ac:dyDescent="0.25">
      <c r="A12" s="44" t="str">
        <v>Klorering</v>
      </c>
      <c r="B12" s="44" t="str">
        <v>Virus</v>
      </c>
      <c r="C12" s="44" t="str">
        <v>Fritt klor, totalt klor</v>
      </c>
      <c r="D12" s="44" t="str">
        <v>≥ 0,2 mg/l, ≤ 0,4 mg/l (totalt klor)</v>
      </c>
      <c r="E12" s="44" t="str">
        <v>Vid underskridande, stoppa process</v>
      </c>
      <c r="F12" s="44" t="str">
        <v>Nej</v>
      </c>
      <c r="G12" s="44" t="str">
        <v>Halten fritt klor stiger till över gränsvärdet</v>
      </c>
    </row>
    <row r="13" spans="1:7" x14ac:dyDescent="0.25">
      <c r="A13" s="44"/>
      <c r="B13" s="44"/>
      <c r="C13" s="44"/>
      <c r="D13" s="44"/>
      <c r="E13" s="44"/>
      <c r="F13" s="44"/>
      <c r="G13" s="44"/>
    </row>
    <row r="14" spans="1:7" x14ac:dyDescent="0.25">
      <c r="A14" s="44"/>
      <c r="B14" s="44"/>
      <c r="C14" s="44"/>
      <c r="D14" s="44"/>
      <c r="E14" s="44"/>
      <c r="F14" s="44"/>
      <c r="G14" s="44"/>
    </row>
    <row r="15" spans="1:7" x14ac:dyDescent="0.25">
      <c r="A15" s="44"/>
      <c r="B15" s="44"/>
      <c r="C15" s="44"/>
      <c r="D15" s="44"/>
      <c r="E15" s="44"/>
      <c r="F15" s="44"/>
      <c r="G15" s="44"/>
    </row>
    <row r="16" spans="1:7" x14ac:dyDescent="0.25">
      <c r="A16" s="44"/>
      <c r="B16" s="44"/>
      <c r="C16" s="44"/>
      <c r="D16" s="44"/>
      <c r="E16" s="44"/>
      <c r="F16" s="44"/>
      <c r="G16" s="44"/>
    </row>
    <row r="17" spans="1:7" x14ac:dyDescent="0.25">
      <c r="A17" s="44"/>
      <c r="B17" s="44"/>
      <c r="C17" s="44"/>
      <c r="D17" s="44"/>
      <c r="E17" s="44"/>
      <c r="F17" s="44"/>
      <c r="G17" s="44"/>
    </row>
    <row r="18" spans="1:7" x14ac:dyDescent="0.25">
      <c r="A18" s="44"/>
      <c r="B18" s="44"/>
      <c r="C18" s="44"/>
      <c r="D18" s="44"/>
      <c r="E18" s="44"/>
      <c r="F18" s="44"/>
      <c r="G18" s="44"/>
    </row>
    <row r="19" spans="1:7" x14ac:dyDescent="0.25">
      <c r="A19" s="45"/>
      <c r="B19" s="45"/>
      <c r="C19" s="45"/>
      <c r="D19" s="45"/>
      <c r="E19" s="46"/>
      <c r="F19" s="45"/>
      <c r="G19" s="45"/>
    </row>
    <row r="20" spans="1:7" ht="21" x14ac:dyDescent="0.35">
      <c r="A20" s="2" t="s">
        <v>248</v>
      </c>
      <c r="D20" s="2" t="s">
        <v>253</v>
      </c>
    </row>
    <row r="21" spans="1:7" ht="45" x14ac:dyDescent="0.25">
      <c r="A21" s="11" t="s">
        <v>149</v>
      </c>
      <c r="B21" s="11" t="s">
        <v>19</v>
      </c>
      <c r="C21" s="11" t="s">
        <v>42</v>
      </c>
      <c r="D21" s="11" t="s">
        <v>42</v>
      </c>
      <c r="E21" s="33" t="s">
        <v>136</v>
      </c>
      <c r="G21" s="11"/>
    </row>
    <row r="22" spans="1:7" x14ac:dyDescent="0.25">
      <c r="A22" s="44" t="str" cm="1">
        <f t="array" ref="A22">_xlfn._xlws.FILTER(_xlfn.XLOOKUP(A21,'Princip 2-5'!$A$9:$X$9,'Princip 2-5'!$A$10:$X$41),'Princip 2-5'!$L$10:$L$41="Nej","")</f>
        <v>Underhåll</v>
      </c>
      <c r="B22" s="44" t="str" cm="1">
        <f t="array" ref="B22">_xlfn._xlws.FILTER(_xlfn.XLOOKUP(B21,'Princip 2-5'!$A$9:$X$9,'Princip 2-5'!$A$10:$X$41),'Princip 2-5'!$L$10:$L$41="Nej","")</f>
        <v>Mikrobiologisk generellt, Kemisk generellt, Jord</v>
      </c>
      <c r="C22" s="44" t="str" cm="1">
        <f t="array" ref="C22">_xlfn._xlws.FILTER(_xlfn.XLOOKUP(C21,'Princip 2-5'!$A$9:$X$9,'Princip 2-5'!$A$10:$X$41),'Princip 2-5'!$L$10:$L$41="Nej","")</f>
        <v>Läckande lucka vid lågreservoar</v>
      </c>
      <c r="D22" s="44" t="str" cm="1">
        <f t="array" ref="D22:D26">_xlfn._xlws.FILTER(_xlfn.XLOOKUP(D21,'Princip 2-5'!$A$9:$X$9,'Princip 2-5'!$A$10:$X$41),'Princip 2-5'!$I$10:$I$41&gt;0,"")</f>
        <v>Avloppsutsläpp</v>
      </c>
      <c r="E22" s="44" t="str" cm="1">
        <f t="array" ref="E22:E26">_xlfn._xlws.FILTER(_xlfn.XLOOKUP(E21,'Princip 2-5'!$A$9:$X$9,'Princip 2-5'!$A$10:$X$41),'Princip 2-5'!$I$10:$I$41&gt;0,"")</f>
        <v>Kan övervakningen av bräddning förbättras?</v>
      </c>
      <c r="G22" s="44"/>
    </row>
    <row r="23" spans="1:7" x14ac:dyDescent="0.25">
      <c r="D23" t="str">
        <v>Avloppsutsläpp</v>
      </c>
      <c r="E23" t="str">
        <v>Kan övervakningen av bräddning förbättras?</v>
      </c>
    </row>
    <row r="24" spans="1:7" x14ac:dyDescent="0.25">
      <c r="D24" t="str">
        <v>Avloppsutsläpp</v>
      </c>
      <c r="E24" t="str">
        <v>Kan övervakningen av bräddning förbättras?</v>
      </c>
    </row>
    <row r="25" spans="1:7" x14ac:dyDescent="0.25">
      <c r="D25" t="str">
        <v>Läckande lucka vid lågreservoar</v>
      </c>
      <c r="E25" t="str">
        <v>Ersätt nuvarande skydd</v>
      </c>
    </row>
    <row r="26" spans="1:7" x14ac:dyDescent="0.25">
      <c r="D26" t="str">
        <v>Gödselspridning i vattenskyddsområdet</v>
      </c>
      <c r="E26" t="str">
        <v>Revidera skyddsföreskrifterna</v>
      </c>
    </row>
    <row r="42" spans="1:7" ht="21" x14ac:dyDescent="0.35">
      <c r="A42" s="2" t="s">
        <v>133</v>
      </c>
    </row>
    <row r="43" spans="1:7" ht="42" customHeight="1" x14ac:dyDescent="0.25">
      <c r="A43" s="77" t="str">
        <f>'Princip 6-7'!A2</f>
        <v>Beskriv rutin för verifiering, eller hänvisa till aktuellt dokument. Verifiering handlar om att bekräfta att förfarandena med kritiska styrpunkter och korrigerande åtgärder tillämpas som planerat i verksamheten.</v>
      </c>
      <c r="B43" s="78"/>
      <c r="C43" s="78"/>
      <c r="D43" s="78"/>
      <c r="E43" s="78"/>
      <c r="F43" s="78"/>
      <c r="G43" s="79"/>
    </row>
    <row r="44" spans="1:7" ht="42" customHeight="1" x14ac:dyDescent="0.25">
      <c r="A44" s="77" t="str">
        <f>'Princip 6-7'!A3</f>
        <v>Beskriv rutin för validering, eller hänvisa till aktuellt dokument. Validering kan liknas vid en revision av verksamheten och syftar till att bedöma om egenkontrollen är ändamålsenlig, det vill säga leder till produktion av säkert dricksvatten.</v>
      </c>
      <c r="B44" s="78"/>
      <c r="C44" s="78"/>
      <c r="D44" s="78"/>
      <c r="E44" s="78"/>
      <c r="F44" s="78"/>
      <c r="G44" s="79"/>
    </row>
    <row r="45" spans="1:7" ht="42" customHeight="1" x14ac:dyDescent="0.25">
      <c r="A45" s="77" t="str">
        <f>'Princip 6-7'!A4</f>
        <v>Beskriv rutin för revidering, eller hänvisa till aktuellt dokument. Revidering handlar om att omarbeta faroanalysen.</v>
      </c>
      <c r="B45" s="78"/>
      <c r="C45" s="78"/>
      <c r="D45" s="78"/>
      <c r="E45" s="78"/>
      <c r="F45" s="78"/>
      <c r="G45" s="79"/>
    </row>
    <row r="47" spans="1:7" ht="21" x14ac:dyDescent="0.35">
      <c r="A47" s="2" t="s">
        <v>134</v>
      </c>
    </row>
    <row r="48" spans="1:7" ht="42" customHeight="1" x14ac:dyDescent="0.25">
      <c r="A48" s="77" t="str">
        <f>'Princip 6-7'!A7</f>
        <v>Beskriv vilken information som alltid behöver hållas aktuell (exempelvis denna faroanalys, kritiska styrpunkter med kritiska gränser, övervakningsrutiner och rutiner för korrigerande åtgärder, ovannämnda rutiner för verifiering, validering och revidering).</v>
      </c>
      <c r="B48" s="78"/>
      <c r="C48" s="78"/>
      <c r="D48" s="78"/>
      <c r="E48" s="78"/>
      <c r="F48" s="78"/>
      <c r="G48" s="79"/>
    </row>
    <row r="49" spans="1:7" ht="42" customHeight="1" x14ac:dyDescent="0.25">
      <c r="A49" s="77" t="str">
        <f>'Princip 6-7'!A8</f>
        <v>Bestäm vad som är löpande journalföring (exempelvis mät- och observationsdata vid kritiska styrpunkter, avvikelser och vidtagna korrigerande åtgärder samt utförda verifieringsåtgärder).</v>
      </c>
      <c r="B49" s="78"/>
      <c r="C49" s="78"/>
      <c r="D49" s="78"/>
      <c r="E49" s="78"/>
      <c r="F49" s="78"/>
      <c r="G49" s="79"/>
    </row>
    <row r="50" spans="1:7" ht="42" customHeight="1" x14ac:dyDescent="0.25">
      <c r="A50" s="77" t="str">
        <f>'Princip 6-7'!A9</f>
        <v>Beskriv hur dokumentation sparas (minst 6 år).</v>
      </c>
      <c r="B50" s="78"/>
      <c r="C50" s="78"/>
      <c r="D50" s="78"/>
      <c r="E50" s="78"/>
      <c r="F50" s="78"/>
      <c r="G50" s="79"/>
    </row>
    <row r="52" spans="1:7" ht="21" x14ac:dyDescent="0.35">
      <c r="A52" s="2" t="s">
        <v>160</v>
      </c>
    </row>
    <row r="54" spans="1:7" x14ac:dyDescent="0.25">
      <c r="A54" s="4"/>
    </row>
    <row r="55" spans="1:7" x14ac:dyDescent="0.25">
      <c r="A55" s="4"/>
    </row>
    <row r="56" spans="1:7" x14ac:dyDescent="0.25">
      <c r="A56" s="4"/>
    </row>
    <row r="57" spans="1:7" x14ac:dyDescent="0.25">
      <c r="A57" s="4"/>
    </row>
  </sheetData>
  <mergeCells count="11">
    <mergeCell ref="A50:G50"/>
    <mergeCell ref="A48:G48"/>
    <mergeCell ref="A49:G49"/>
    <mergeCell ref="A43:G43"/>
    <mergeCell ref="A44:G44"/>
    <mergeCell ref="A45:G45"/>
    <mergeCell ref="B2:C2"/>
    <mergeCell ref="B3:C3"/>
    <mergeCell ref="B4:C4"/>
    <mergeCell ref="B5:C5"/>
    <mergeCell ref="B6:C6"/>
  </mergeCells>
  <pageMargins left="0.7" right="0.7" top="0.75" bottom="0.75" header="0.3" footer="0.3"/>
  <pageSetup paperSize="9" scale="55"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9AF02-5C0D-45EF-91FA-250A89B8CD4A}">
  <sheetPr>
    <pageSetUpPr fitToPage="1"/>
  </sheetPr>
  <dimension ref="A1:A4"/>
  <sheetViews>
    <sheetView workbookViewId="0">
      <selection activeCell="F4" sqref="F4"/>
    </sheetView>
  </sheetViews>
  <sheetFormatPr defaultRowHeight="15" x14ac:dyDescent="0.25"/>
  <sheetData>
    <row r="1" spans="1:1" ht="21" x14ac:dyDescent="0.35">
      <c r="A1" s="2" t="s">
        <v>115</v>
      </c>
    </row>
    <row r="2" spans="1:1" x14ac:dyDescent="0.25">
      <c r="A2" t="s">
        <v>128</v>
      </c>
    </row>
    <row r="3" spans="1:1" x14ac:dyDescent="0.25">
      <c r="A3" s="5" t="s">
        <v>260</v>
      </c>
    </row>
    <row r="4" spans="1:1" x14ac:dyDescent="0.25">
      <c r="A4" t="s">
        <v>261</v>
      </c>
    </row>
  </sheetData>
  <sheetProtection sheet="1" objects="1" scenarios="1"/>
  <pageMargins left="0.7" right="0.7" top="0.75" bottom="0.75" header="0.3" footer="0.3"/>
  <pageSetup paperSize="9" scale="68"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4197E75B64260A4FA9F1621ED34B5203" ma:contentTypeVersion="11" ma:contentTypeDescription="Skapa ett nytt dokument." ma:contentTypeScope="" ma:versionID="a91790637a80196e9e65200861ec7e25">
  <xsd:schema xmlns:xsd="http://www.w3.org/2001/XMLSchema" xmlns:xs="http://www.w3.org/2001/XMLSchema" xmlns:p="http://schemas.microsoft.com/office/2006/metadata/properties" xmlns:ns2="2d014a2f-eb38-4ad8-84bc-19dfca26f44e" xmlns:ns3="02883764-76b0-45e2-b8f8-69d77a96ad0d" targetNamespace="http://schemas.microsoft.com/office/2006/metadata/properties" ma:root="true" ma:fieldsID="ae76bb6da13ef6c46a9da573c5d8bbad" ns2:_="" ns3:_="">
    <xsd:import namespace="2d014a2f-eb38-4ad8-84bc-19dfca26f44e"/>
    <xsd:import namespace="02883764-76b0-45e2-b8f8-69d77a96ad0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014a2f-eb38-4ad8-84bc-19dfca26f44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Bildmarkeringar" ma:readOnly="false" ma:fieldId="{5cf76f15-5ced-4ddc-b409-7134ff3c332f}" ma:taxonomyMulti="true" ma:sspId="8a0392f7-6250-4b36-a40b-d9e89fca4548" ma:termSetId="09814cd3-568e-fe90-9814-8d621ff8fb84" ma:anchorId="fba54fb3-c3e1-fe81-a776-ca4b69148c4d" ma:open="true" ma:isKeyword="false">
      <xsd:complexType>
        <xsd:sequence>
          <xsd:element ref="pc:Terms" minOccurs="0" maxOccurs="1"/>
        </xsd:sequence>
      </xsd:complexType>
    </xsd:element>
    <xsd:element name="MediaServiceBillingMetadata" ma:index="1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2883764-76b0-45e2-b8f8-69d77a96ad0d"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b45c302d-7fed-456e-8e72-62d8806966ba}" ma:internalName="TaxCatchAll" ma:showField="CatchAllData" ma:web="02883764-76b0-45e2-b8f8-69d77a96ad0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2883764-76b0-45e2-b8f8-69d77a96ad0d" xsi:nil="true"/>
    <lcf76f155ced4ddcb4097134ff3c332f xmlns="2d014a2f-eb38-4ad8-84bc-19dfca26f44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A7A72B2-B0EA-4B5C-9E99-745A48AF6EF1}"/>
</file>

<file path=customXml/itemProps2.xml><?xml version="1.0" encoding="utf-8"?>
<ds:datastoreItem xmlns:ds="http://schemas.openxmlformats.org/officeDocument/2006/customXml" ds:itemID="{A4E58249-5D32-4FEB-8C38-251C76369B83}"/>
</file>

<file path=customXml/itemProps3.xml><?xml version="1.0" encoding="utf-8"?>
<ds:datastoreItem xmlns:ds="http://schemas.openxmlformats.org/officeDocument/2006/customXml" ds:itemID="{4653B6D2-ECCA-4EC2-B87D-0EC2E42D7C5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9</vt:i4>
      </vt:variant>
      <vt:variant>
        <vt:lpstr>Namngivna områden</vt:lpstr>
      </vt:variant>
      <vt:variant>
        <vt:i4>2</vt:i4>
      </vt:variant>
    </vt:vector>
  </HeadingPairs>
  <TitlesOfParts>
    <vt:vector size="11" baseType="lpstr">
      <vt:lpstr>Anvisningar</vt:lpstr>
      <vt:lpstr>Allmän information</vt:lpstr>
      <vt:lpstr>Bedömningsunderlag</vt:lpstr>
      <vt:lpstr>Princip 1a</vt:lpstr>
      <vt:lpstr>Princip 1b</vt:lpstr>
      <vt:lpstr>Princip 2-5</vt:lpstr>
      <vt:lpstr>Princip 6-7</vt:lpstr>
      <vt:lpstr>Resultat med flödesschema</vt:lpstr>
      <vt:lpstr>Beslutsträd</vt:lpstr>
      <vt:lpstr>Anvisningar!Utskriftsområde</vt:lpstr>
      <vt:lpstr>'Resultat med flödesschema'!Utskriftsområde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Åström, Johan</dc:creator>
  <cp:lastModifiedBy>Åström, Johan</cp:lastModifiedBy>
  <cp:lastPrinted>2026-05-26T14:33:12Z</cp:lastPrinted>
  <dcterms:created xsi:type="dcterms:W3CDTF">2026-03-10T07:43:29Z</dcterms:created>
  <dcterms:modified xsi:type="dcterms:W3CDTF">2026-05-28T08:57:42Z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3f08ec5-d6d9-4227-8387-ccbfcb3632c4_Enabled">
    <vt:lpwstr>true</vt:lpwstr>
  </property>
  <property fmtid="{D5CDD505-2E9C-101B-9397-08002B2CF9AE}" pid="3" name="MSIP_Label_43f08ec5-d6d9-4227-8387-ccbfcb3632c4_SetDate">
    <vt:lpwstr>2026-03-10T07:58:20Z</vt:lpwstr>
  </property>
  <property fmtid="{D5CDD505-2E9C-101B-9397-08002B2CF9AE}" pid="4" name="MSIP_Label_43f08ec5-d6d9-4227-8387-ccbfcb3632c4_Method">
    <vt:lpwstr>Standard</vt:lpwstr>
  </property>
  <property fmtid="{D5CDD505-2E9C-101B-9397-08002B2CF9AE}" pid="5" name="MSIP_Label_43f08ec5-d6d9-4227-8387-ccbfcb3632c4_Name">
    <vt:lpwstr>Sweco Restricted</vt:lpwstr>
  </property>
  <property fmtid="{D5CDD505-2E9C-101B-9397-08002B2CF9AE}" pid="6" name="MSIP_Label_43f08ec5-d6d9-4227-8387-ccbfcb3632c4_SiteId">
    <vt:lpwstr>b7872ef0-9a00-4c18-8a4a-c7d25c778a9e</vt:lpwstr>
  </property>
  <property fmtid="{D5CDD505-2E9C-101B-9397-08002B2CF9AE}" pid="7" name="MSIP_Label_43f08ec5-d6d9-4227-8387-ccbfcb3632c4_ActionId">
    <vt:lpwstr>87fc6b4f-ae88-4c85-a4b3-3d3f990b7be6</vt:lpwstr>
  </property>
  <property fmtid="{D5CDD505-2E9C-101B-9397-08002B2CF9AE}" pid="8" name="MSIP_Label_43f08ec5-d6d9-4227-8387-ccbfcb3632c4_ContentBits">
    <vt:lpwstr>0</vt:lpwstr>
  </property>
  <property fmtid="{D5CDD505-2E9C-101B-9397-08002B2CF9AE}" pid="9" name="MSIP_Label_43f08ec5-d6d9-4227-8387-ccbfcb3632c4_Tag">
    <vt:lpwstr>10, 3, 0, 1</vt:lpwstr>
  </property>
  <property fmtid="{D5CDD505-2E9C-101B-9397-08002B2CF9AE}" pid="10" name="ContentTypeId">
    <vt:lpwstr>0x0101004197E75B64260A4FA9F1621ED34B5203</vt:lpwstr>
  </property>
</Properties>
</file>